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el.balcewicz\Desktop\FSC\Na stronę\"/>
    </mc:Choice>
  </mc:AlternateContent>
  <bookViews>
    <workbookView xWindow="0" yWindow="-12" windowWidth="16068" windowHeight="11472" activeTab="2"/>
  </bookViews>
  <sheets>
    <sheet name="Tab.4 " sheetId="23" r:id="rId1"/>
    <sheet name="Tab. 5." sheetId="12" r:id="rId2"/>
    <sheet name="TAB.6." sheetId="21" r:id="rId3"/>
  </sheets>
  <definedNames>
    <definedName name="_xlnm._FilterDatabase" localSheetId="2" hidden="1">TAB.6.!$A$1:$F$47</definedName>
    <definedName name="_xlnm.Print_Area" localSheetId="0">'Tab.4 '!$A$1:$Q$48</definedName>
    <definedName name="_xlnm.Print_Area" localSheetId="2">TAB.6.!$A$1:$G$48</definedName>
  </definedNames>
  <calcPr calcId="152511"/>
</workbook>
</file>

<file path=xl/calcChain.xml><?xml version="1.0" encoding="utf-8"?>
<calcChain xmlns="http://schemas.openxmlformats.org/spreadsheetml/2006/main">
  <c r="G66" i="12" l="1"/>
  <c r="H66" i="12"/>
  <c r="F66" i="12"/>
  <c r="E66" i="12"/>
  <c r="E67" i="12"/>
  <c r="F67" i="12"/>
  <c r="H67" i="12"/>
  <c r="D66" i="12"/>
  <c r="I46" i="23"/>
  <c r="D45" i="23"/>
  <c r="C45" i="23"/>
  <c r="F44" i="21"/>
  <c r="D63" i="12"/>
  <c r="I45" i="23"/>
  <c r="H46" i="23"/>
  <c r="D35" i="12"/>
  <c r="D55" i="12"/>
  <c r="D53" i="12"/>
  <c r="D11" i="12"/>
  <c r="D39" i="12"/>
  <c r="D25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9" i="12"/>
  <c r="D17" i="12"/>
  <c r="D15" i="12"/>
  <c r="D13" i="12"/>
  <c r="H45" i="23"/>
  <c r="D67" i="12" l="1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<sst xmlns="http://schemas.openxmlformats.org/spreadsheetml/2006/main" count="220" uniqueCount="137">
  <si>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</si>
  <si>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</si>
  <si>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</si>
  <si>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</si>
  <si>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</si>
  <si>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</si>
  <si>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</si>
  <si>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</si>
  <si>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</si>
  <si>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</si>
  <si>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</si>
  <si>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</si>
  <si>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</si>
  <si>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</si>
  <si>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</si>
  <si>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</si>
  <si>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</si>
  <si>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</si>
  <si>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</si>
  <si>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</si>
  <si>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</si>
  <si>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</si>
  <si>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</si>
  <si>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</si>
  <si>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</si>
  <si>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</si>
  <si>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</si>
  <si>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</si>
  <si>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</si>
  <si>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</si>
  <si>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</si>
  <si>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</si>
  <si>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</si>
  <si>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</si>
  <si>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</si>
  <si>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</si>
  <si>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</si>
  <si>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</si>
  <si>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</si>
  <si>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</si>
  <si>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</si>
  <si>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</si>
  <si>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</si>
  <si>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</si>
  <si>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</si>
  <si>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</si>
  <si>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</si>
  <si>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</si>
  <si>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</si>
  <si>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</si>
  <si>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</si>
  <si>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</si>
  <si>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</si>
  <si>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</si>
  <si>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</si>
  <si>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</si>
  <si>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</si>
  <si>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</si>
  <si>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</si>
  <si>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</si>
  <si>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</si>
  <si>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</si>
  <si>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</si>
  <si>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</si>
  <si>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</si>
  <si>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</si>
  <si>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</si>
  <si>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</si>
  <si>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</si>
  <si>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</si>
  <si>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</si>
  <si>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</si>
  <si>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</si>
  <si>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</si>
  <si>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</si>
  <si>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</si>
  <si>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</si>
  <si>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</si>
  <si>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</si>
  <si>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</si>
  <si>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</si>
  <si>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</si>
  <si>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</si>
  <si>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</si>
  <si>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</si>
  <si>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</si>
  <si>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</si>
  <si>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</si>
  <si>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</si>
  <si>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</si>
  <si>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</si>
  <si>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 xml:space="preserve">* nadleśnictwo i odpowiednio nazwa gatunku, dla którego istnieje powołana strefa 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</si>
  <si>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</si>
  <si>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</si>
  <si>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</si>
  <si>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</si>
  <si>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</si>
  <si>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</si>
  <si>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</si>
  <si>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</si>
  <si>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</si>
  <si>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</si>
  <si>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</si>
  <si>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</si>
  <si>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</si>
  <si>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 xml:space="preserve"> </t>
  </si>
  <si>
    <t>Nadleśnictwo*</t>
  </si>
  <si>
    <t>sztuk (lp. 15 – 25)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</si>
  <si>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</si>
  <si>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</si>
  <si>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</si>
  <si>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Stan zawansowania prac nad PZO - w trakcie sporządzania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</si>
  <si>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</si>
  <si>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</si>
  <si>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</si>
  <si>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</si>
  <si>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</si>
  <si>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</si>
  <si>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</si>
  <si>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</si>
  <si>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</si>
  <si>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wg stanu na 31.12.2015 r.</t>
  </si>
  <si>
    <t>Liczba obszarów</t>
  </si>
  <si>
    <t>Bartoszyce</t>
  </si>
  <si>
    <t>PLB280015</t>
  </si>
  <si>
    <t>Ostoja Warmińska</t>
  </si>
  <si>
    <t>Warmińsko-Mazurskie</t>
  </si>
  <si>
    <t xml:space="preserve">PZO zatwierdzony 30.09.2014 r. </t>
  </si>
  <si>
    <t>Na terenie Nadleśnictwa Bartoszyce nie ma kołowych stref ochronnych</t>
  </si>
  <si>
    <t>Na terenie Nadleśnictwa Bartoszyce zlikwidowane zostały strefy ochronne ustanowione decyzją RDOŚ w Olsztnie WOPN-OOP.6442.1013.2012.MJ.2</t>
  </si>
  <si>
    <t xml:space="preserve">dla gniazd orlika krzykliwego zlokalizowanych w oddz. 114 y oraz 120 d. W zamian za to założone zostały strefy ochronne dla gniazd </t>
  </si>
  <si>
    <t>orlika krzykliwego w tych samych lokalizacjach i dla gniazda bociana czarnego w oddz 120 d</t>
  </si>
  <si>
    <t>Jedno gniazdo uległo zniszczeniu. Stefa nie była zasiedlana od 5 lat. W związku z tym wystąpiono do RDOŚ w Olsztynie o likwidację strefy</t>
  </si>
  <si>
    <t>Powołano dwie strefy ochronne dla bociana czarnego i orlika krzykliweg (razem dla dwóch gatunków). W związku z tym, aby zapobiec dublowania powierzchni stref ochronnych liczba oraz powierzchnia tych stref została zaliczona do bociana czarnego zaś zasiedlenie gniazd orlika jest w rubryce  - orlik krzykliwy</t>
  </si>
  <si>
    <t xml:space="preserve">             UŻYTKI EKOLOGICZNE, ZESPOŁY PRZYRODNICZO-KRAJOBRAZOWE ORAZ OCHRONA GATUNKOWA ("STREFOWA"), Dotyczy HCVF 1.2</t>
  </si>
  <si>
    <t>Tab. 5. OCHRONA STREFOWA, Dotyczy HCVF 1.2</t>
  </si>
  <si>
    <t>Tab. 6. NATURA 2000 DYREKTYWA PTASIA, Dotyczy HCVF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</si>
</sst>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rgb="FFCCECFF"/>
        </stop>
      </gradient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449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0" xfId="1"/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3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34" xfId="1" applyNumberFormat="1" applyFont="1" applyBorder="1" applyAlignment="1">
      <alignment horizontal="right"/>
    </xf>
    <xf numFmtId="0" fontId="4" fillId="0" borderId="29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164" fontId="4" fillId="0" borderId="29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" fontId="4" fillId="0" borderId="12" xfId="1" applyNumberFormat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1" xfId="1" applyFont="1" applyBorder="1" applyAlignment="1">
      <alignment horizontal="right"/>
    </xf>
    <xf numFmtId="164" fontId="4" fillId="0" borderId="32" xfId="1" applyNumberFormat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164" fontId="4" fillId="2" borderId="36" xfId="1" applyNumberFormat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/>
    </xf>
    <xf numFmtId="164" fontId="4" fillId="0" borderId="33" xfId="1" applyNumberFormat="1" applyFont="1" applyBorder="1" applyAlignment="1">
      <alignment horizontal="right"/>
    </xf>
    <xf numFmtId="164" fontId="4" fillId="0" borderId="21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36" xfId="1" applyNumberFormat="1" applyFont="1" applyFill="1" applyBorder="1" applyAlignment="1">
      <alignment horizontal="left"/>
    </xf>
    <xf numFmtId="164" fontId="4" fillId="0" borderId="32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164" fontId="4" fillId="0" borderId="36" xfId="1" applyNumberFormat="1" applyFont="1" applyFill="1" applyBorder="1" applyAlignment="1">
      <alignment horizontal="center"/>
    </xf>
    <xf numFmtId="0" fontId="4" fillId="0" borderId="41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10" fillId="0" borderId="0" xfId="0" applyFont="1"/>
    <xf numFmtId="0" fontId="14" fillId="0" borderId="0" xfId="0" applyFont="1"/>
    <xf numFmtId="0" fontId="2" fillId="0" borderId="0" xfId="0" applyFont="1"/>
    <xf numFmtId="164" fontId="8" fillId="0" borderId="0" xfId="1" applyNumberFormat="1" applyFont="1" applyBorder="1" applyAlignment="1">
      <alignment horizontal="right"/>
    </xf>
    <xf numFmtId="164" fontId="8" fillId="0" borderId="19" xfId="1" applyNumberFormat="1" applyFont="1" applyBorder="1" applyAlignment="1">
      <alignment horizontal="right"/>
    </xf>
    <xf numFmtId="0" fontId="8" fillId="0" borderId="29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8" fillId="0" borderId="17" xfId="1" applyFont="1" applyBorder="1" applyAlignment="1">
      <alignment horizontal="right"/>
    </xf>
    <xf numFmtId="0" fontId="18" fillId="0" borderId="33" xfId="1" applyFont="1" applyBorder="1" applyAlignment="1">
      <alignment horizontal="right"/>
    </xf>
    <xf numFmtId="0" fontId="18" fillId="0" borderId="21" xfId="1" applyFont="1" applyBorder="1" applyAlignment="1">
      <alignment horizontal="right"/>
    </xf>
    <xf numFmtId="0" fontId="18" fillId="0" borderId="22" xfId="1" applyFont="1" applyBorder="1" applyAlignment="1">
      <alignment horizontal="right"/>
    </xf>
    <xf numFmtId="2" fontId="18" fillId="0" borderId="24" xfId="1" applyNumberFormat="1" applyFont="1" applyBorder="1" applyAlignment="1">
      <alignment horizontal="right"/>
    </xf>
    <xf numFmtId="0" fontId="18" fillId="0" borderId="16" xfId="1" applyFont="1" applyBorder="1" applyAlignment="1">
      <alignment horizontal="right"/>
    </xf>
    <xf numFmtId="2" fontId="18" fillId="0" borderId="19" xfId="1" applyNumberFormat="1" applyFont="1" applyBorder="1" applyAlignment="1">
      <alignment horizontal="right"/>
    </xf>
    <xf numFmtId="2" fontId="18" fillId="0" borderId="17" xfId="1" applyNumberFormat="1" applyFont="1" applyBorder="1" applyAlignment="1">
      <alignment horizontal="right"/>
    </xf>
    <xf numFmtId="2" fontId="18" fillId="0" borderId="29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2" fontId="4" fillId="0" borderId="12" xfId="1" applyNumberFormat="1" applyFont="1" applyBorder="1" applyAlignment="1">
      <alignment horizontal="right"/>
    </xf>
    <xf numFmtId="1" fontId="4" fillId="0" borderId="22" xfId="1" applyNumberFormat="1" applyFont="1" applyBorder="1" applyAlignment="1">
      <alignment horizontal="right"/>
    </xf>
    <xf numFmtId="2" fontId="4" fillId="0" borderId="5" xfId="1" applyNumberFormat="1" applyFont="1" applyBorder="1" applyAlignment="1">
      <alignment horizontal="right"/>
    </xf>
    <xf numFmtId="2" fontId="4" fillId="0" borderId="16" xfId="1" applyNumberFormat="1" applyFont="1" applyBorder="1" applyAlignment="1">
      <alignment horizontal="right"/>
    </xf>
    <xf numFmtId="164" fontId="4" fillId="0" borderId="28" xfId="1" applyNumberFormat="1" applyFont="1" applyFill="1" applyBorder="1" applyAlignment="1">
      <alignment horizontal="right"/>
    </xf>
    <xf numFmtId="2" fontId="4" fillId="0" borderId="17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4" fontId="4" fillId="0" borderId="34" xfId="1" applyNumberFormat="1" applyFont="1" applyBorder="1" applyAlignment="1">
      <alignment horizontal="right"/>
    </xf>
    <xf numFmtId="4" fontId="4" fillId="0" borderId="22" xfId="1" applyNumberFormat="1" applyFont="1" applyBorder="1" applyAlignment="1">
      <alignment horizontal="right"/>
    </xf>
    <xf numFmtId="4" fontId="4" fillId="0" borderId="24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4" fontId="4" fillId="0" borderId="33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29" xfId="1" applyNumberFormat="1" applyFont="1" applyBorder="1" applyAlignment="1">
      <alignment horizontal="right"/>
    </xf>
    <xf numFmtId="1" fontId="0" fillId="0" borderId="0" xfId="0" applyNumberFormat="1"/>
    <xf numFmtId="164" fontId="8" fillId="0" borderId="17" xfId="1" applyNumberFormat="1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2" fontId="4" fillId="2" borderId="28" xfId="1" applyNumberFormat="1" applyFont="1" applyFill="1" applyBorder="1" applyAlignment="1">
      <alignment horizontal="right"/>
    </xf>
    <xf numFmtId="49" fontId="7" fillId="0" borderId="31" xfId="0" applyNumberFormat="1" applyFont="1" applyBorder="1" applyAlignment="1">
      <alignment horizontal="left" vertical="top" wrapText="1"/>
    </xf>
    <xf numFmtId="0" fontId="7" fillId="0" borderId="0" xfId="0" applyFont="1"/>
    <xf numFmtId="0" fontId="15" fillId="0" borderId="0" xfId="0" applyFont="1"/>
    <xf numFmtId="0" fontId="7" fillId="0" borderId="31" xfId="0" applyFont="1" applyBorder="1" applyAlignment="1">
      <alignment horizontal="left" vertical="top"/>
    </xf>
    <xf numFmtId="0" fontId="7" fillId="0" borderId="47" xfId="0" applyFont="1" applyBorder="1" applyAlignment="1">
      <alignment horizontal="left" vertical="top"/>
    </xf>
    <xf numFmtId="49" fontId="7" fillId="0" borderId="35" xfId="0" applyNumberFormat="1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4" fontId="7" fillId="0" borderId="35" xfId="0" applyNumberFormat="1" applyFont="1" applyBorder="1" applyAlignment="1">
      <alignment horizontal="left" vertical="top" wrapText="1"/>
    </xf>
    <xf numFmtId="4" fontId="7" fillId="0" borderId="31" xfId="0" applyNumberFormat="1" applyFont="1" applyBorder="1" applyAlignment="1">
      <alignment horizontal="right" vertical="top" wrapText="1"/>
    </xf>
    <xf numFmtId="0" fontId="7" fillId="0" borderId="31" xfId="0" applyFont="1" applyBorder="1" applyAlignment="1">
      <alignment horizontal="right" vertical="top"/>
    </xf>
    <xf numFmtId="0" fontId="0" fillId="0" borderId="0" xfId="0" applyFill="1"/>
    <xf numFmtId="0" fontId="18" fillId="0" borderId="23" xfId="1" applyFont="1" applyFill="1" applyBorder="1" applyAlignment="1"/>
    <xf numFmtId="0" fontId="8" fillId="0" borderId="6" xfId="1" applyFont="1" applyFill="1" applyBorder="1" applyAlignment="1">
      <alignment horizontal="right"/>
    </xf>
    <xf numFmtId="1" fontId="8" fillId="0" borderId="34" xfId="1" applyNumberFormat="1" applyFont="1" applyFill="1" applyBorder="1" applyAlignment="1">
      <alignment horizontal="right"/>
    </xf>
    <xf numFmtId="0" fontId="8" fillId="0" borderId="13" xfId="1" applyFont="1" applyFill="1" applyBorder="1" applyAlignment="1"/>
    <xf numFmtId="0" fontId="8" fillId="0" borderId="0" xfId="1" applyFont="1" applyFill="1" applyBorder="1" applyAlignment="1">
      <alignment horizontal="right"/>
    </xf>
    <xf numFmtId="0" fontId="8" fillId="0" borderId="34" xfId="1" applyFont="1" applyFill="1" applyBorder="1" applyAlignment="1">
      <alignment horizontal="right"/>
    </xf>
    <xf numFmtId="2" fontId="8" fillId="0" borderId="36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/>
    </xf>
    <xf numFmtId="1" fontId="8" fillId="0" borderId="29" xfId="1" applyNumberFormat="1" applyFont="1" applyFill="1" applyBorder="1" applyAlignment="1">
      <alignment horizontal="right"/>
    </xf>
    <xf numFmtId="0" fontId="8" fillId="0" borderId="18" xfId="1" applyFont="1" applyFill="1" applyBorder="1" applyAlignment="1"/>
    <xf numFmtId="0" fontId="8" fillId="0" borderId="19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1" fontId="4" fillId="0" borderId="34" xfId="1" applyNumberFormat="1" applyFont="1" applyFill="1" applyBorder="1" applyAlignment="1">
      <alignment horizontal="right"/>
    </xf>
    <xf numFmtId="0" fontId="4" fillId="0" borderId="13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0" fillId="0" borderId="22" xfId="0" applyFill="1" applyBorder="1"/>
    <xf numFmtId="1" fontId="0" fillId="0" borderId="33" xfId="0" applyNumberFormat="1" applyFill="1" applyBorder="1"/>
    <xf numFmtId="0" fontId="18" fillId="0" borderId="24" xfId="1" applyFont="1" applyFill="1" applyBorder="1" applyAlignment="1">
      <alignment horizontal="right"/>
    </xf>
    <xf numFmtId="0" fontId="18" fillId="0" borderId="33" xfId="1" applyFont="1" applyFill="1" applyBorder="1" applyAlignment="1">
      <alignment horizontal="right"/>
    </xf>
    <xf numFmtId="2" fontId="18" fillId="0" borderId="33" xfId="1" applyNumberFormat="1" applyFont="1" applyFill="1" applyBorder="1" applyAlignment="1">
      <alignment horizontal="right"/>
    </xf>
    <xf numFmtId="0" fontId="18" fillId="0" borderId="22" xfId="1" applyFont="1" applyFill="1" applyBorder="1" applyAlignment="1">
      <alignment horizontal="right"/>
    </xf>
    <xf numFmtId="0" fontId="0" fillId="0" borderId="17" xfId="0" applyFill="1" applyBorder="1"/>
    <xf numFmtId="1" fontId="0" fillId="0" borderId="29" xfId="0" applyNumberFormat="1" applyFill="1" applyBorder="1"/>
    <xf numFmtId="0" fontId="18" fillId="0" borderId="18" xfId="1" applyFont="1" applyFill="1" applyBorder="1" applyAlignment="1"/>
    <xf numFmtId="0" fontId="18" fillId="0" borderId="19" xfId="1" applyFont="1" applyFill="1" applyBorder="1" applyAlignment="1">
      <alignment horizontal="right"/>
    </xf>
    <xf numFmtId="0" fontId="18" fillId="0" borderId="29" xfId="1" applyFont="1" applyFill="1" applyBorder="1" applyAlignment="1">
      <alignment horizontal="right"/>
    </xf>
    <xf numFmtId="0" fontId="18" fillId="0" borderId="17" xfId="1" applyFont="1" applyFill="1" applyBorder="1" applyAlignment="1">
      <alignment horizontal="right"/>
    </xf>
    <xf numFmtId="164" fontId="4" fillId="0" borderId="36" xfId="1" applyNumberFormat="1" applyFont="1" applyFill="1" applyBorder="1" applyAlignment="1">
      <alignment horizontal="right"/>
    </xf>
    <xf numFmtId="0" fontId="4" fillId="0" borderId="26" xfId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23" xfId="1" applyFont="1" applyFill="1" applyBorder="1" applyAlignment="1"/>
    <xf numFmtId="0" fontId="4" fillId="0" borderId="24" xfId="1" applyFont="1" applyFill="1" applyBorder="1" applyAlignment="1">
      <alignment horizontal="right"/>
    </xf>
    <xf numFmtId="0" fontId="4" fillId="0" borderId="33" xfId="1" applyFont="1" applyFill="1" applyBorder="1" applyAlignment="1">
      <alignment horizontal="right"/>
    </xf>
    <xf numFmtId="0" fontId="4" fillId="0" borderId="22" xfId="1" applyFont="1" applyFill="1" applyBorder="1" applyAlignment="1">
      <alignment horizontal="right"/>
    </xf>
    <xf numFmtId="1" fontId="4" fillId="0" borderId="29" xfId="1" applyNumberFormat="1" applyFont="1" applyFill="1" applyBorder="1" applyAlignment="1">
      <alignment horizontal="right"/>
    </xf>
    <xf numFmtId="0" fontId="4" fillId="0" borderId="18" xfId="1" applyFont="1" applyFill="1" applyBorder="1" applyAlignment="1"/>
    <xf numFmtId="0" fontId="4" fillId="0" borderId="19" xfId="1" applyFont="1" applyFill="1" applyBorder="1" applyAlignment="1">
      <alignment horizontal="right"/>
    </xf>
    <xf numFmtId="0" fontId="4" fillId="0" borderId="29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17" xfId="1" applyFont="1" applyFill="1" applyBorder="1" applyAlignment="1">
      <alignment horizontal="right"/>
    </xf>
    <xf numFmtId="2" fontId="4" fillId="0" borderId="12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4" fontId="4" fillId="0" borderId="12" xfId="1" applyNumberFormat="1" applyFont="1" applyFill="1" applyBorder="1" applyAlignment="1">
      <alignment horizontal="right"/>
    </xf>
    <xf numFmtId="4" fontId="4" fillId="0" borderId="22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center"/>
    </xf>
    <xf numFmtId="164" fontId="4" fillId="0" borderId="32" xfId="1" applyNumberFormat="1" applyFont="1" applyFill="1" applyBorder="1" applyAlignment="1"/>
    <xf numFmtId="164" fontId="4" fillId="0" borderId="28" xfId="1" applyNumberFormat="1" applyFont="1" applyFill="1" applyBorder="1" applyAlignment="1"/>
    <xf numFmtId="164" fontId="4" fillId="0" borderId="36" xfId="1" applyNumberFormat="1" applyFont="1" applyFill="1" applyBorder="1" applyAlignment="1"/>
    <xf numFmtId="164" fontId="4" fillId="0" borderId="12" xfId="1" applyNumberFormat="1" applyFont="1" applyFill="1" applyBorder="1" applyAlignment="1">
      <alignment horizontal="right"/>
    </xf>
    <xf numFmtId="2" fontId="4" fillId="0" borderId="23" xfId="1" applyNumberFormat="1" applyFont="1" applyFill="1" applyBorder="1" applyAlignment="1"/>
    <xf numFmtId="2" fontId="4" fillId="0" borderId="23" xfId="1" applyNumberFormat="1" applyFont="1" applyFill="1" applyBorder="1" applyAlignment="1">
      <alignment horizontal="right"/>
    </xf>
    <xf numFmtId="1" fontId="4" fillId="0" borderId="34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/>
    <xf numFmtId="2" fontId="4" fillId="0" borderId="41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0" fillId="0" borderId="0" xfId="0" applyBorder="1"/>
    <xf numFmtId="0" fontId="7" fillId="0" borderId="31" xfId="0" applyFont="1" applyBorder="1" applyAlignment="1">
      <alignment horizontal="left" vertical="top" wrapText="1"/>
    </xf>
    <xf numFmtId="2" fontId="10" fillId="0" borderId="33" xfId="1" applyNumberFormat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1" fontId="10" fillId="0" borderId="33" xfId="1" applyNumberFormat="1" applyFont="1" applyFill="1" applyBorder="1" applyAlignment="1">
      <alignment vertical="center"/>
    </xf>
    <xf numFmtId="1" fontId="10" fillId="0" borderId="29" xfId="1" applyNumberFormat="1" applyFont="1" applyFill="1" applyBorder="1" applyAlignment="1">
      <alignment vertical="center"/>
    </xf>
    <xf numFmtId="2" fontId="10" fillId="0" borderId="23" xfId="1" applyNumberFormat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4" fontId="10" fillId="0" borderId="32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4" fontId="10" fillId="0" borderId="28" xfId="1" applyNumberFormat="1" applyFont="1" applyFill="1" applyBorder="1" applyAlignment="1">
      <alignment horizontal="center" vertical="center"/>
    </xf>
    <xf numFmtId="4" fontId="10" fillId="0" borderId="17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right"/>
    </xf>
    <xf numFmtId="0" fontId="9" fillId="0" borderId="11" xfId="1" applyFont="1" applyFill="1" applyBorder="1" applyAlignment="1">
      <alignment horizontal="right"/>
    </xf>
    <xf numFmtId="4" fontId="4" fillId="0" borderId="28" xfId="1" applyNumberFormat="1" applyFont="1" applyBorder="1" applyAlignment="1">
      <alignment horizontal="right"/>
    </xf>
    <xf numFmtId="4" fontId="12" fillId="3" borderId="31" xfId="0" applyNumberFormat="1" applyFont="1" applyFill="1" applyBorder="1" applyAlignment="1">
      <alignment horizontal="center" wrapText="1"/>
    </xf>
    <xf numFmtId="1" fontId="12" fillId="3" borderId="31" xfId="0" applyNumberFormat="1" applyFont="1" applyFill="1" applyBorder="1" applyAlignment="1">
      <alignment horizontal="center" wrapText="1"/>
    </xf>
    <xf numFmtId="4" fontId="0" fillId="3" borderId="31" xfId="0" applyNumberFormat="1" applyFill="1" applyBorder="1"/>
    <xf numFmtId="0" fontId="12" fillId="3" borderId="31" xfId="0" applyFont="1" applyFill="1" applyBorder="1" applyAlignment="1">
      <alignment horizontal="center" wrapText="1"/>
    </xf>
    <xf numFmtId="2" fontId="12" fillId="3" borderId="31" xfId="0" applyNumberFormat="1" applyFont="1" applyFill="1" applyBorder="1" applyAlignment="1">
      <alignment horizontal="center" wrapText="1"/>
    </xf>
    <xf numFmtId="1" fontId="20" fillId="3" borderId="31" xfId="0" applyNumberFormat="1" applyFont="1" applyFill="1" applyBorder="1" applyAlignment="1">
      <alignment horizontal="center" wrapText="1"/>
    </xf>
    <xf numFmtId="2" fontId="19" fillId="3" borderId="31" xfId="4" applyNumberFormat="1" applyFill="1" applyBorder="1" applyAlignment="1">
      <alignment horizontal="center" wrapText="1"/>
    </xf>
    <xf numFmtId="4" fontId="19" fillId="3" borderId="31" xfId="4" applyNumberFormat="1" applyFill="1" applyBorder="1" applyAlignment="1">
      <alignment horizontal="center" wrapText="1"/>
    </xf>
    <xf numFmtId="2" fontId="1" fillId="3" borderId="31" xfId="3" applyNumberFormat="1" applyFill="1" applyBorder="1" applyAlignment="1">
      <alignment horizontal="center" wrapText="1"/>
    </xf>
    <xf numFmtId="4" fontId="1" fillId="3" borderId="31" xfId="3" applyNumberFormat="1" applyFill="1" applyBorder="1" applyAlignment="1">
      <alignment horizontal="center" wrapText="1"/>
    </xf>
    <xf numFmtId="0" fontId="0" fillId="0" borderId="31" xfId="0" applyBorder="1"/>
    <xf numFmtId="0" fontId="12" fillId="3" borderId="29" xfId="0" applyFont="1" applyFill="1" applyBorder="1" applyAlignment="1">
      <alignment horizontal="center" wrapText="1"/>
    </xf>
    <xf numFmtId="4" fontId="12" fillId="3" borderId="29" xfId="0" applyNumberFormat="1" applyFont="1" applyFill="1" applyBorder="1" applyAlignment="1">
      <alignment horizontal="center" wrapText="1"/>
    </xf>
    <xf numFmtId="1" fontId="19" fillId="3" borderId="29" xfId="4" applyNumberFormat="1" applyFill="1" applyBorder="1" applyAlignment="1">
      <alignment horizontal="center" wrapText="1"/>
    </xf>
    <xf numFmtId="0" fontId="0" fillId="0" borderId="29" xfId="0" applyBorder="1"/>
    <xf numFmtId="0" fontId="21" fillId="0" borderId="31" xfId="0" applyFont="1" applyBorder="1"/>
    <xf numFmtId="0" fontId="21" fillId="0" borderId="0" xfId="0" applyFont="1"/>
    <xf numFmtId="0" fontId="12" fillId="3" borderId="1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2" fontId="2" fillId="0" borderId="0" xfId="1" applyNumberFormat="1" applyAlignment="1">
      <alignment horizontal="left"/>
    </xf>
    <xf numFmtId="0" fontId="7" fillId="3" borderId="42" xfId="0" applyFont="1" applyFill="1" applyBorder="1" applyAlignment="1">
      <alignment horizontal="left" vertical="top"/>
    </xf>
    <xf numFmtId="49" fontId="26" fillId="3" borderId="29" xfId="0" applyNumberFormat="1" applyFont="1" applyFill="1" applyBorder="1" applyAlignment="1">
      <alignment horizontal="left" vertical="top" wrapText="1"/>
    </xf>
    <xf numFmtId="0" fontId="26" fillId="3" borderId="29" xfId="0" applyFont="1" applyFill="1" applyBorder="1" applyAlignment="1">
      <alignment horizontal="left" vertical="top" wrapText="1"/>
    </xf>
    <xf numFmtId="4" fontId="26" fillId="3" borderId="29" xfId="0" applyNumberFormat="1" applyFont="1" applyFill="1" applyBorder="1" applyAlignment="1">
      <alignment horizontal="right" vertical="top" wrapText="1"/>
    </xf>
    <xf numFmtId="0" fontId="7" fillId="3" borderId="31" xfId="0" applyFont="1" applyFill="1" applyBorder="1" applyAlignment="1">
      <alignment horizontal="left" vertical="top"/>
    </xf>
    <xf numFmtId="49" fontId="26" fillId="3" borderId="31" xfId="0" applyNumberFormat="1" applyFont="1" applyFill="1" applyBorder="1" applyAlignment="1">
      <alignment horizontal="left" vertical="top" wrapText="1"/>
    </xf>
    <xf numFmtId="0" fontId="26" fillId="3" borderId="31" xfId="0" applyFont="1" applyFill="1" applyBorder="1" applyAlignment="1">
      <alignment horizontal="left" vertical="top" wrapText="1"/>
    </xf>
    <xf numFmtId="4" fontId="26" fillId="3" borderId="31" xfId="0" applyNumberFormat="1" applyFont="1" applyFill="1" applyBorder="1" applyAlignment="1">
      <alignment horizontal="right" vertical="top" wrapText="1"/>
    </xf>
    <xf numFmtId="49" fontId="7" fillId="3" borderId="31" xfId="0" applyNumberFormat="1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4" fontId="7" fillId="3" borderId="3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top"/>
    </xf>
    <xf numFmtId="0" fontId="7" fillId="3" borderId="39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3" borderId="0" xfId="0" applyFill="1"/>
    <xf numFmtId="0" fontId="4" fillId="0" borderId="24" xfId="1" applyFont="1" applyFill="1" applyBorder="1" applyAlignment="1"/>
    <xf numFmtId="0" fontId="4" fillId="0" borderId="19" xfId="1" applyFont="1" applyFill="1" applyBorder="1" applyAlignment="1"/>
    <xf numFmtId="2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2" fontId="4" fillId="0" borderId="19" xfId="1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0" fontId="8" fillId="0" borderId="36" xfId="1" applyFont="1" applyFill="1" applyBorder="1" applyAlignment="1">
      <alignment horizontal="right"/>
    </xf>
    <xf numFmtId="0" fontId="8" fillId="0" borderId="28" xfId="1" applyFont="1" applyFill="1" applyBorder="1" applyAlignment="1">
      <alignment horizontal="right"/>
    </xf>
    <xf numFmtId="0" fontId="4" fillId="0" borderId="36" xfId="1" applyFont="1" applyFill="1" applyBorder="1" applyAlignment="1">
      <alignment horizontal="right"/>
    </xf>
    <xf numFmtId="0" fontId="18" fillId="0" borderId="32" xfId="1" applyFont="1" applyFill="1" applyBorder="1" applyAlignment="1">
      <alignment horizontal="right"/>
    </xf>
    <xf numFmtId="0" fontId="18" fillId="0" borderId="28" xfId="1" applyFont="1" applyFill="1" applyBorder="1" applyAlignment="1">
      <alignment horizontal="right"/>
    </xf>
    <xf numFmtId="0" fontId="4" fillId="0" borderId="32" xfId="1" applyFont="1" applyFill="1" applyBorder="1" applyAlignment="1">
      <alignment horizontal="right"/>
    </xf>
    <xf numFmtId="0" fontId="4" fillId="0" borderId="28" xfId="1" applyFont="1" applyFill="1" applyBorder="1" applyAlignment="1">
      <alignment horizontal="right"/>
    </xf>
    <xf numFmtId="2" fontId="10" fillId="0" borderId="32" xfId="1" applyNumberFormat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2" fontId="4" fillId="0" borderId="21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27" fillId="3" borderId="0" xfId="1" applyFont="1" applyFill="1" applyBorder="1" applyAlignment="1">
      <alignment horizontal="left"/>
    </xf>
    <xf numFmtId="0" fontId="4" fillId="3" borderId="15" xfId="1" applyFont="1" applyFill="1" applyBorder="1" applyAlignment="1"/>
    <xf numFmtId="0" fontId="4" fillId="3" borderId="15" xfId="1" applyFont="1" applyFill="1" applyBorder="1" applyAlignment="1">
      <alignment horizontal="center"/>
    </xf>
    <xf numFmtId="0" fontId="4" fillId="3" borderId="4" xfId="1" applyFont="1" applyFill="1" applyBorder="1" applyAlignment="1"/>
    <xf numFmtId="0" fontId="4" fillId="3" borderId="4" xfId="1" applyFont="1" applyFill="1" applyBorder="1" applyAlignment="1">
      <alignment horizontal="center"/>
    </xf>
    <xf numFmtId="0" fontId="4" fillId="3" borderId="20" xfId="1" applyFont="1" applyFill="1" applyBorder="1" applyAlignment="1"/>
    <xf numFmtId="0" fontId="4" fillId="3" borderId="20" xfId="1" applyFont="1" applyFill="1" applyBorder="1" applyAlignment="1">
      <alignment horizontal="center"/>
    </xf>
    <xf numFmtId="0" fontId="4" fillId="3" borderId="8" xfId="1" applyFont="1" applyFill="1" applyBorder="1" applyAlignment="1"/>
    <xf numFmtId="0" fontId="4" fillId="3" borderId="8" xfId="1" applyFont="1" applyFill="1" applyBorder="1" applyAlignment="1">
      <alignment horizontal="center"/>
    </xf>
    <xf numFmtId="0" fontId="8" fillId="0" borderId="12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164" fontId="8" fillId="0" borderId="34" xfId="1" applyNumberFormat="1" applyFont="1" applyBorder="1" applyAlignment="1">
      <alignment horizontal="right"/>
    </xf>
    <xf numFmtId="0" fontId="0" fillId="3" borderId="31" xfId="0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2" fontId="12" fillId="3" borderId="31" xfId="0" applyNumberFormat="1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/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2" fontId="29" fillId="6" borderId="31" xfId="0" applyNumberFormat="1" applyFont="1" applyFill="1" applyBorder="1" applyAlignment="1">
      <alignment horizontal="center" wrapText="1"/>
    </xf>
    <xf numFmtId="2" fontId="29" fillId="6" borderId="29" xfId="0" applyNumberFormat="1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18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ill="1" applyAlignment="1">
      <alignment horizontal="left"/>
    </xf>
    <xf numFmtId="0" fontId="14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3" borderId="0" xfId="0" applyFill="1" applyAlignment="1">
      <alignment horizontal="center" vertical="center"/>
    </xf>
    <xf numFmtId="0" fontId="2" fillId="3" borderId="0" xfId="2" applyFont="1" applyFill="1" applyBorder="1"/>
    <xf numFmtId="0" fontId="0" fillId="3" borderId="13" xfId="0" applyFill="1" applyBorder="1"/>
    <xf numFmtId="0" fontId="0" fillId="3" borderId="0" xfId="0" applyFill="1" applyBorder="1"/>
    <xf numFmtId="0" fontId="2" fillId="3" borderId="0" xfId="2" applyFill="1" applyBorder="1"/>
    <xf numFmtId="0" fontId="2" fillId="0" borderId="0" xfId="1" applyFill="1" applyBorder="1" applyAlignment="1">
      <alignment horizontal="left"/>
    </xf>
    <xf numFmtId="0" fontId="2" fillId="0" borderId="0" xfId="1" applyBorder="1" applyAlignment="1">
      <alignment horizontal="left"/>
    </xf>
    <xf numFmtId="0" fontId="9" fillId="0" borderId="4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0" fontId="8" fillId="0" borderId="36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18" fillId="0" borderId="32" xfId="1" applyFont="1" applyBorder="1" applyAlignment="1">
      <alignment horizontal="right"/>
    </xf>
    <xf numFmtId="0" fontId="18" fillId="0" borderId="28" xfId="1" applyFont="1" applyBorder="1" applyAlignment="1">
      <alignment horizontal="right"/>
    </xf>
    <xf numFmtId="0" fontId="12" fillId="0" borderId="32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4" fillId="0" borderId="7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4" fontId="4" fillId="0" borderId="26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2" fontId="4" fillId="0" borderId="6" xfId="1" applyNumberFormat="1" applyFont="1" applyBorder="1" applyAlignment="1">
      <alignment horizontal="right"/>
    </xf>
    <xf numFmtId="164" fontId="6" fillId="0" borderId="7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3" fontId="4" fillId="8" borderId="3" xfId="1" applyNumberFormat="1" applyFont="1" applyFill="1" applyBorder="1" applyAlignment="1">
      <alignment horizontal="right"/>
    </xf>
    <xf numFmtId="3" fontId="4" fillId="8" borderId="1" xfId="1" applyNumberFormat="1" applyFont="1" applyFill="1" applyBorder="1" applyAlignment="1">
      <alignment horizontal="right"/>
    </xf>
    <xf numFmtId="3" fontId="4" fillId="8" borderId="25" xfId="1" applyNumberFormat="1" applyFont="1" applyFill="1" applyBorder="1" applyAlignment="1">
      <alignment horizontal="right"/>
    </xf>
    <xf numFmtId="2" fontId="4" fillId="8" borderId="3" xfId="1" applyNumberFormat="1" applyFont="1" applyFill="1" applyBorder="1" applyAlignment="1">
      <alignment horizontal="right"/>
    </xf>
    <xf numFmtId="2" fontId="4" fillId="8" borderId="1" xfId="1" applyNumberFormat="1" applyFont="1" applyFill="1" applyBorder="1" applyAlignment="1">
      <alignment horizontal="right"/>
    </xf>
    <xf numFmtId="0" fontId="2" fillId="8" borderId="38" xfId="1" applyFill="1" applyBorder="1" applyAlignment="1">
      <alignment horizontal="center"/>
    </xf>
    <xf numFmtId="0" fontId="2" fillId="8" borderId="27" xfId="1" applyFill="1" applyBorder="1" applyAlignment="1">
      <alignment horizontal="center"/>
    </xf>
    <xf numFmtId="0" fontId="2" fillId="8" borderId="38" xfId="1" applyFill="1" applyBorder="1" applyAlignment="1">
      <alignment horizontal="right"/>
    </xf>
    <xf numFmtId="0" fontId="2" fillId="8" borderId="8" xfId="1" applyFill="1" applyBorder="1"/>
    <xf numFmtId="0" fontId="4" fillId="8" borderId="8" xfId="1" applyFont="1" applyFill="1" applyBorder="1" applyAlignment="1">
      <alignment horizontal="center"/>
    </xf>
    <xf numFmtId="4" fontId="4" fillId="8" borderId="8" xfId="1" applyNumberFormat="1" applyFont="1" applyFill="1" applyBorder="1" applyAlignment="1">
      <alignment horizontal="right"/>
    </xf>
    <xf numFmtId="4" fontId="4" fillId="8" borderId="27" xfId="1" applyNumberFormat="1" applyFont="1" applyFill="1" applyBorder="1" applyAlignment="1">
      <alignment horizontal="right"/>
    </xf>
    <xf numFmtId="4" fontId="4" fillId="8" borderId="38" xfId="1" applyNumberFormat="1" applyFont="1" applyFill="1" applyBorder="1" applyAlignment="1">
      <alignment horizontal="right"/>
    </xf>
    <xf numFmtId="2" fontId="13" fillId="3" borderId="31" xfId="0" applyNumberFormat="1" applyFont="1" applyFill="1" applyBorder="1" applyAlignment="1">
      <alignment horizontal="center" wrapText="1"/>
    </xf>
    <xf numFmtId="0" fontId="14" fillId="7" borderId="43" xfId="0" applyFont="1" applyFill="1" applyBorder="1" applyAlignment="1"/>
    <xf numFmtId="0" fontId="14" fillId="7" borderId="44" xfId="0" applyFont="1" applyFill="1" applyBorder="1" applyAlignment="1"/>
    <xf numFmtId="0" fontId="14" fillId="7" borderId="45" xfId="0" applyFont="1" applyFill="1" applyBorder="1" applyAlignment="1"/>
    <xf numFmtId="0" fontId="14" fillId="7" borderId="10" xfId="0" applyFont="1" applyFill="1" applyBorder="1" applyAlignment="1">
      <alignment horizontal="center"/>
    </xf>
    <xf numFmtId="0" fontId="14" fillId="7" borderId="41" xfId="0" applyFont="1" applyFill="1" applyBorder="1" applyAlignment="1">
      <alignment horizontal="center"/>
    </xf>
    <xf numFmtId="4" fontId="15" fillId="7" borderId="41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right"/>
    </xf>
    <xf numFmtId="0" fontId="0" fillId="9" borderId="0" xfId="0" applyFill="1" applyBorder="1"/>
    <xf numFmtId="0" fontId="2" fillId="9" borderId="0" xfId="2" applyFill="1" applyBorder="1"/>
    <xf numFmtId="0" fontId="2" fillId="9" borderId="0" xfId="2" applyFont="1" applyFill="1" applyBorder="1"/>
    <xf numFmtId="0" fontId="21" fillId="9" borderId="0" xfId="0" applyFont="1" applyFill="1" applyBorder="1" applyAlignment="1">
      <alignment horizontal="right"/>
    </xf>
    <xf numFmtId="0" fontId="0" fillId="9" borderId="13" xfId="0" applyFill="1" applyBorder="1"/>
    <xf numFmtId="0" fontId="11" fillId="9" borderId="63" xfId="0" applyFont="1" applyFill="1" applyBorder="1" applyAlignment="1">
      <alignment horizontal="center" vertical="center" wrapText="1"/>
    </xf>
    <xf numFmtId="0" fontId="11" fillId="9" borderId="64" xfId="0" applyFont="1" applyFill="1" applyBorder="1" applyAlignment="1">
      <alignment horizontal="center" vertical="center" wrapText="1"/>
    </xf>
    <xf numFmtId="0" fontId="11" fillId="9" borderId="65" xfId="0" applyFont="1" applyFill="1" applyBorder="1" applyAlignment="1">
      <alignment horizontal="center" vertical="center" wrapText="1"/>
    </xf>
    <xf numFmtId="0" fontId="33" fillId="0" borderId="0" xfId="0" applyFont="1"/>
    <xf numFmtId="0" fontId="27" fillId="10" borderId="55" xfId="1" applyFont="1" applyFill="1" applyBorder="1" applyAlignment="1">
      <alignment horizontal="left"/>
    </xf>
    <xf numFmtId="0" fontId="2" fillId="10" borderId="47" xfId="1" applyFill="1" applyBorder="1" applyAlignment="1">
      <alignment horizontal="left"/>
    </xf>
    <xf numFmtId="0" fontId="0" fillId="10" borderId="0" xfId="0" applyFill="1"/>
    <xf numFmtId="0" fontId="2" fillId="10" borderId="0" xfId="1" applyFill="1" applyAlignment="1">
      <alignment horizontal="left"/>
    </xf>
    <xf numFmtId="164" fontId="2" fillId="10" borderId="0" xfId="1" applyNumberFormat="1" applyFill="1" applyAlignment="1">
      <alignment horizontal="left"/>
    </xf>
    <xf numFmtId="0" fontId="2" fillId="10" borderId="0" xfId="1" applyFill="1" applyAlignment="1">
      <alignment horizontal="center"/>
    </xf>
    <xf numFmtId="164" fontId="2" fillId="10" borderId="0" xfId="1" applyNumberFormat="1" applyFill="1" applyAlignment="1">
      <alignment horizontal="center"/>
    </xf>
    <xf numFmtId="0" fontId="2" fillId="10" borderId="0" xfId="1" applyFill="1"/>
    <xf numFmtId="0" fontId="4" fillId="10" borderId="1" xfId="1" applyFont="1" applyFill="1" applyBorder="1" applyAlignment="1">
      <alignment horizontal="left"/>
    </xf>
    <xf numFmtId="0" fontId="4" fillId="10" borderId="4" xfId="1" applyFont="1" applyFill="1" applyBorder="1" applyAlignment="1">
      <alignment horizontal="left"/>
    </xf>
    <xf numFmtId="0" fontId="4" fillId="10" borderId="6" xfId="1" applyFont="1" applyFill="1" applyBorder="1" applyAlignment="1">
      <alignment horizontal="center"/>
    </xf>
    <xf numFmtId="0" fontId="4" fillId="10" borderId="33" xfId="1" applyFont="1" applyFill="1" applyBorder="1" applyAlignment="1">
      <alignment horizontal="center"/>
    </xf>
    <xf numFmtId="0" fontId="4" fillId="10" borderId="0" xfId="1" applyFont="1" applyFill="1" applyBorder="1" applyAlignment="1">
      <alignment horizontal="left"/>
    </xf>
    <xf numFmtId="0" fontId="8" fillId="10" borderId="33" xfId="1" applyFont="1" applyFill="1" applyBorder="1" applyAlignment="1">
      <alignment horizontal="left"/>
    </xf>
    <xf numFmtId="0" fontId="8" fillId="10" borderId="32" xfId="0" applyFont="1" applyFill="1" applyBorder="1" applyAlignment="1">
      <alignment horizontal="left"/>
    </xf>
    <xf numFmtId="164" fontId="5" fillId="10" borderId="32" xfId="1" applyNumberFormat="1" applyFont="1" applyFill="1" applyBorder="1" applyAlignment="1">
      <alignment horizontal="left"/>
    </xf>
    <xf numFmtId="0" fontId="5" fillId="10" borderId="5" xfId="1" applyFont="1" applyFill="1" applyBorder="1" applyAlignment="1">
      <alignment horizontal="center" vertical="center"/>
    </xf>
    <xf numFmtId="0" fontId="4" fillId="10" borderId="39" xfId="1" applyFont="1" applyFill="1" applyBorder="1"/>
    <xf numFmtId="0" fontId="2" fillId="10" borderId="66" xfId="1" applyFill="1" applyBorder="1"/>
    <xf numFmtId="0" fontId="4" fillId="10" borderId="34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left"/>
    </xf>
    <xf numFmtId="0" fontId="8" fillId="10" borderId="34" xfId="1" applyFont="1" applyFill="1" applyBorder="1" applyAlignment="1">
      <alignment horizontal="left"/>
    </xf>
    <xf numFmtId="0" fontId="8" fillId="10" borderId="28" xfId="0" applyFont="1" applyFill="1" applyBorder="1" applyAlignment="1">
      <alignment horizontal="left"/>
    </xf>
    <xf numFmtId="164" fontId="5" fillId="10" borderId="5" xfId="0" applyNumberFormat="1" applyFont="1" applyFill="1" applyBorder="1" applyAlignment="1">
      <alignment horizontal="center"/>
    </xf>
    <xf numFmtId="164" fontId="5" fillId="10" borderId="5" xfId="1" applyNumberFormat="1" applyFont="1" applyFill="1" applyBorder="1" applyAlignment="1">
      <alignment horizontal="center"/>
    </xf>
    <xf numFmtId="0" fontId="5" fillId="10" borderId="40" xfId="1" applyFont="1" applyFill="1" applyBorder="1" applyAlignment="1">
      <alignment horizontal="center" vertical="center"/>
    </xf>
    <xf numFmtId="0" fontId="5" fillId="10" borderId="32" xfId="1" applyFont="1" applyFill="1" applyBorder="1" applyAlignment="1">
      <alignment horizontal="center" vertical="center"/>
    </xf>
    <xf numFmtId="0" fontId="4" fillId="10" borderId="6" xfId="1" applyFont="1" applyFill="1" applyBorder="1" applyAlignment="1">
      <alignment horizontal="left"/>
    </xf>
    <xf numFmtId="0" fontId="4" fillId="10" borderId="29" xfId="1" applyFont="1" applyFill="1" applyBorder="1" applyAlignment="1">
      <alignment horizontal="left"/>
    </xf>
    <xf numFmtId="0" fontId="8" fillId="10" borderId="29" xfId="1" applyFont="1" applyFill="1" applyBorder="1" applyAlignment="1">
      <alignment horizontal="left"/>
    </xf>
    <xf numFmtId="0" fontId="5" fillId="10" borderId="36" xfId="0" applyFont="1" applyFill="1" applyBorder="1" applyAlignment="1">
      <alignment horizontal="center"/>
    </xf>
    <xf numFmtId="0" fontId="5" fillId="10" borderId="22" xfId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64" fontId="4" fillId="10" borderId="5" xfId="1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 vertical="center"/>
    </xf>
    <xf numFmtId="0" fontId="4" fillId="10" borderId="28" xfId="1" applyFont="1" applyFill="1" applyBorder="1" applyAlignment="1">
      <alignment horizontal="center" vertical="center"/>
    </xf>
    <xf numFmtId="0" fontId="4" fillId="10" borderId="56" xfId="1" applyFont="1" applyFill="1" applyBorder="1" applyAlignment="1">
      <alignment horizontal="left"/>
    </xf>
    <xf numFmtId="0" fontId="4" fillId="10" borderId="57" xfId="1" applyFont="1" applyFill="1" applyBorder="1" applyAlignment="1">
      <alignment horizontal="center" vertical="center"/>
    </xf>
    <xf numFmtId="0" fontId="4" fillId="10" borderId="58" xfId="1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/>
    </xf>
    <xf numFmtId="0" fontId="4" fillId="10" borderId="60" xfId="1" applyFont="1" applyFill="1" applyBorder="1" applyAlignment="1">
      <alignment horizontal="center"/>
    </xf>
    <xf numFmtId="164" fontId="4" fillId="10" borderId="61" xfId="1" applyNumberFormat="1" applyFont="1" applyFill="1" applyBorder="1" applyAlignment="1">
      <alignment horizontal="center" vertical="center"/>
    </xf>
    <xf numFmtId="164" fontId="4" fillId="10" borderId="62" xfId="1" applyNumberFormat="1" applyFont="1" applyFill="1" applyBorder="1" applyAlignment="1">
      <alignment horizontal="center" vertical="center"/>
    </xf>
    <xf numFmtId="0" fontId="4" fillId="10" borderId="62" xfId="1" applyFont="1" applyFill="1" applyBorder="1" applyAlignment="1">
      <alignment horizontal="center" vertical="center"/>
    </xf>
    <xf numFmtId="0" fontId="4" fillId="10" borderId="60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1" fontId="34" fillId="3" borderId="29" xfId="4" applyNumberFormat="1" applyFont="1" applyFill="1" applyBorder="1" applyAlignment="1">
      <alignment horizontal="center" wrapText="1"/>
    </xf>
    <xf numFmtId="0" fontId="21" fillId="0" borderId="31" xfId="0" applyFont="1" applyBorder="1" applyAlignment="1">
      <alignment wrapText="1"/>
    </xf>
    <xf numFmtId="0" fontId="4" fillId="10" borderId="7" xfId="1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16" xfId="1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2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 vertical="center"/>
    </xf>
    <xf numFmtId="0" fontId="4" fillId="10" borderId="17" xfId="1" applyFont="1" applyFill="1" applyBorder="1" applyAlignment="1">
      <alignment horizontal="center" vertical="center"/>
    </xf>
    <xf numFmtId="0" fontId="28" fillId="0" borderId="25" xfId="1" applyFont="1" applyBorder="1" applyAlignment="1">
      <alignment horizontal="center" wrapText="1"/>
    </xf>
    <xf numFmtId="0" fontId="28" fillId="0" borderId="0" xfId="1" applyFont="1" applyBorder="1" applyAlignment="1">
      <alignment horizontal="center" wrapText="1"/>
    </xf>
    <xf numFmtId="0" fontId="4" fillId="8" borderId="3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0" borderId="2" xfId="1" applyNumberFormat="1" applyFont="1" applyFill="1" applyBorder="1" applyAlignment="1">
      <alignment horizontal="center"/>
    </xf>
    <xf numFmtId="164" fontId="4" fillId="10" borderId="25" xfId="1" applyNumberFormat="1" applyFont="1" applyFill="1" applyBorder="1" applyAlignment="1">
      <alignment horizontal="center"/>
    </xf>
    <xf numFmtId="164" fontId="4" fillId="10" borderId="19" xfId="1" applyNumberFormat="1" applyFont="1" applyFill="1" applyBorder="1" applyAlignment="1">
      <alignment horizontal="center"/>
    </xf>
    <xf numFmtId="164" fontId="4" fillId="10" borderId="16" xfId="1" applyNumberFormat="1" applyFont="1" applyFill="1" applyBorder="1" applyAlignment="1">
      <alignment horizontal="center"/>
    </xf>
    <xf numFmtId="0" fontId="4" fillId="10" borderId="1" xfId="1" applyFont="1" applyFill="1" applyBorder="1" applyAlignment="1">
      <alignment horizontal="center" vertical="center"/>
    </xf>
    <xf numFmtId="0" fontId="4" fillId="10" borderId="4" xfId="1" applyFont="1" applyFill="1" applyBorder="1" applyAlignment="1">
      <alignment horizontal="center" vertical="center"/>
    </xf>
    <xf numFmtId="0" fontId="4" fillId="10" borderId="56" xfId="1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 vertical="center"/>
    </xf>
    <xf numFmtId="0" fontId="4" fillId="10" borderId="25" xfId="1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center" vertical="center"/>
    </xf>
    <xf numFmtId="0" fontId="4" fillId="10" borderId="19" xfId="1" applyFont="1" applyFill="1" applyBorder="1" applyAlignment="1">
      <alignment horizontal="center" vertical="center"/>
    </xf>
    <xf numFmtId="0" fontId="4" fillId="10" borderId="16" xfId="1" applyFont="1" applyFill="1" applyBorder="1" applyAlignment="1">
      <alignment horizontal="center" vertical="center"/>
    </xf>
    <xf numFmtId="164" fontId="4" fillId="10" borderId="7" xfId="1" applyNumberFormat="1" applyFont="1" applyFill="1" applyBorder="1" applyAlignment="1">
      <alignment horizontal="center"/>
    </xf>
    <xf numFmtId="0" fontId="25" fillId="3" borderId="33" xfId="3" applyFont="1" applyFill="1" applyBorder="1" applyAlignment="1">
      <alignment horizontal="center" vertical="center" wrapText="1"/>
    </xf>
    <xf numFmtId="0" fontId="25" fillId="3" borderId="29" xfId="3" applyFont="1" applyFill="1" applyBorder="1" applyAlignment="1">
      <alignment horizontal="center" vertical="center" wrapText="1"/>
    </xf>
    <xf numFmtId="0" fontId="25" fillId="3" borderId="31" xfId="3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3" fillId="11" borderId="50" xfId="0" applyFont="1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0" fillId="11" borderId="54" xfId="0" applyFill="1" applyBorder="1" applyAlignment="1">
      <alignment vertical="center" wrapText="1"/>
    </xf>
    <xf numFmtId="0" fontId="10" fillId="11" borderId="48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53" xfId="0" applyFont="1" applyFill="1" applyBorder="1" applyAlignment="1">
      <alignment horizontal="center" vertical="center" wrapText="1"/>
    </xf>
    <xf numFmtId="0" fontId="24" fillId="3" borderId="31" xfId="4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</cellXfs>
  <cellStyles count="6">
    <cellStyle name="20% — akcent 1" xfId="3" builtinId="30"/>
    <cellStyle name="60% — akcent 6" xfId="4" builtinId="52"/>
    <cellStyle name="Normalny" xfId="0" builtinId="0"/>
    <cellStyle name="Normalny 2" xfId="5"/>
    <cellStyle name="Normalny_Arkusz4" xfId="1"/>
    <cellStyle name="Normalny_Arkusz6" xfId="2"/>
  </cellStyles>
  <dxfs count="0"/>
  <tableStyles count="0" defaultTableStyle="TableStyleMedium9" defaultPivotStyle="PivotStyleLight16"/>
  <colors>
    <mruColors>
      <color rgb="FFFF9999"/>
      <color rgb="FF00FFFF"/>
      <color rgb="FFCCECFF"/>
      <color rgb="FFFFFF66"/>
      <color rgb="FFFFCC99"/>
      <color rgb="FF66FF66"/>
      <color rgb="FFFF7C80"/>
      <color rgb="FF0066FF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5"/>
  <sheetViews>
    <sheetView zoomScaleNormal="100" workbookViewId="0">
      <selection activeCell="L2" sqref="L2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3.33203125" bestFit="1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</cols>
  <sheetData>
    <row r="1" spans="1:17" s="90" customFormat="1" ht="15.6">
      <c r="A1" s="249" t="s">
        <v>45</v>
      </c>
      <c r="B1" s="250"/>
      <c r="C1" s="250"/>
      <c r="D1" s="282"/>
      <c r="E1" s="282"/>
      <c r="F1" s="282"/>
      <c r="G1" s="282"/>
      <c r="H1" s="282"/>
      <c r="I1" s="250"/>
      <c r="J1" s="251"/>
      <c r="K1" s="252"/>
      <c r="L1" s="253"/>
      <c r="M1" s="254"/>
      <c r="N1" s="254"/>
      <c r="O1" s="254"/>
      <c r="P1" s="254"/>
      <c r="Q1" s="254"/>
    </row>
    <row r="2" spans="1:17" s="90" customFormat="1" ht="15.6">
      <c r="A2" s="264" t="s">
        <v>134</v>
      </c>
      <c r="B2" s="265"/>
      <c r="C2" s="265"/>
      <c r="D2" s="279"/>
      <c r="E2" s="280"/>
      <c r="F2" s="280"/>
      <c r="G2" s="281"/>
      <c r="H2" s="250"/>
      <c r="I2" s="250"/>
      <c r="J2" s="251"/>
      <c r="K2" s="252"/>
      <c r="L2" s="253"/>
      <c r="M2" s="254"/>
      <c r="N2" s="254"/>
      <c r="O2" s="254"/>
      <c r="P2" s="254"/>
      <c r="Q2" s="254"/>
    </row>
    <row r="3" spans="1:17" ht="24" customHeight="1">
      <c r="A3" s="266" t="s">
        <v>104</v>
      </c>
      <c r="B3" s="267"/>
      <c r="C3" s="277"/>
      <c r="D3" s="277"/>
      <c r="E3" s="277"/>
      <c r="F3" s="277"/>
      <c r="G3" s="277"/>
      <c r="H3" s="278"/>
      <c r="I3" s="2"/>
      <c r="J3" s="3"/>
      <c r="K3" s="4"/>
      <c r="L3" s="5"/>
      <c r="M3" s="6"/>
      <c r="N3" s="6"/>
      <c r="O3" s="49" t="s">
        <v>121</v>
      </c>
      <c r="P3" s="6"/>
    </row>
    <row r="4" spans="1:17" s="214" customFormat="1" ht="14.4" thickBot="1">
      <c r="A4" s="334" t="s">
        <v>99</v>
      </c>
      <c r="B4" s="335"/>
      <c r="C4" s="336"/>
      <c r="D4" s="337"/>
      <c r="E4" s="337"/>
      <c r="F4" s="337"/>
      <c r="G4" s="337"/>
      <c r="H4" s="337"/>
      <c r="I4" s="337"/>
      <c r="J4" s="338"/>
      <c r="K4" s="339"/>
      <c r="L4" s="340"/>
      <c r="M4" s="341"/>
      <c r="N4" s="341"/>
      <c r="O4" s="341"/>
      <c r="P4" s="341"/>
      <c r="Q4" s="341"/>
    </row>
    <row r="5" spans="1:17" ht="15" customHeight="1">
      <c r="A5" s="342"/>
      <c r="B5" s="403" t="s">
        <v>77</v>
      </c>
      <c r="C5" s="406" t="s">
        <v>38</v>
      </c>
      <c r="D5" s="407"/>
      <c r="E5" s="407"/>
      <c r="F5" s="407"/>
      <c r="G5" s="407"/>
      <c r="H5" s="408"/>
      <c r="I5" s="400" t="s">
        <v>97</v>
      </c>
      <c r="J5" s="399"/>
      <c r="K5" s="398" t="s">
        <v>39</v>
      </c>
      <c r="L5" s="399"/>
      <c r="M5" s="389" t="s">
        <v>40</v>
      </c>
      <c r="N5" s="391"/>
      <c r="O5" s="389" t="s">
        <v>42</v>
      </c>
      <c r="P5" s="390"/>
      <c r="Q5" s="391"/>
    </row>
    <row r="6" spans="1:17" ht="15">
      <c r="A6" s="343"/>
      <c r="B6" s="404"/>
      <c r="C6" s="409"/>
      <c r="D6" s="410"/>
      <c r="E6" s="410"/>
      <c r="F6" s="410"/>
      <c r="G6" s="410"/>
      <c r="H6" s="411"/>
      <c r="I6" s="401" t="s">
        <v>98</v>
      </c>
      <c r="J6" s="402"/>
      <c r="K6" s="412"/>
      <c r="L6" s="402"/>
      <c r="M6" s="386" t="s">
        <v>41</v>
      </c>
      <c r="N6" s="388"/>
      <c r="O6" s="386"/>
      <c r="P6" s="387"/>
      <c r="Q6" s="388"/>
    </row>
    <row r="7" spans="1:17" ht="15">
      <c r="A7" s="343" t="s">
        <v>5</v>
      </c>
      <c r="B7" s="404"/>
      <c r="C7" s="344" t="s">
        <v>32</v>
      </c>
      <c r="D7" s="345" t="s">
        <v>22</v>
      </c>
      <c r="E7" s="345" t="s">
        <v>33</v>
      </c>
      <c r="F7" s="346" t="s">
        <v>34</v>
      </c>
      <c r="G7" s="347" t="s">
        <v>35</v>
      </c>
      <c r="H7" s="348" t="s">
        <v>102</v>
      </c>
      <c r="I7" s="392" t="s">
        <v>1</v>
      </c>
      <c r="J7" s="349"/>
      <c r="K7" s="392" t="s">
        <v>1</v>
      </c>
      <c r="L7" s="350"/>
      <c r="M7" s="392" t="s">
        <v>1</v>
      </c>
      <c r="N7" s="350"/>
      <c r="O7" s="392" t="s">
        <v>1</v>
      </c>
      <c r="P7" s="351" t="s">
        <v>44</v>
      </c>
      <c r="Q7" s="352"/>
    </row>
    <row r="8" spans="1:17" ht="15">
      <c r="A8" s="343"/>
      <c r="B8" s="404"/>
      <c r="C8" s="344" t="s">
        <v>31</v>
      </c>
      <c r="D8" s="353" t="s">
        <v>23</v>
      </c>
      <c r="E8" s="354"/>
      <c r="F8" s="346" t="s">
        <v>37</v>
      </c>
      <c r="G8" s="355" t="s">
        <v>36</v>
      </c>
      <c r="H8" s="356" t="s">
        <v>103</v>
      </c>
      <c r="I8" s="393"/>
      <c r="J8" s="357" t="s">
        <v>27</v>
      </c>
      <c r="K8" s="393"/>
      <c r="L8" s="358" t="s">
        <v>27</v>
      </c>
      <c r="M8" s="393"/>
      <c r="N8" s="357" t="s">
        <v>27</v>
      </c>
      <c r="O8" s="393"/>
      <c r="P8" s="359" t="s">
        <v>43</v>
      </c>
      <c r="Q8" s="360" t="s">
        <v>29</v>
      </c>
    </row>
    <row r="9" spans="1:17" ht="15">
      <c r="A9" s="343"/>
      <c r="B9" s="404"/>
      <c r="C9" s="361"/>
      <c r="D9" s="362"/>
      <c r="E9" s="362"/>
      <c r="F9" s="346"/>
      <c r="G9" s="363" t="s">
        <v>100</v>
      </c>
      <c r="H9" s="364" t="s">
        <v>25</v>
      </c>
      <c r="I9" s="365" t="s">
        <v>25</v>
      </c>
      <c r="J9" s="366" t="s">
        <v>28</v>
      </c>
      <c r="K9" s="365" t="s">
        <v>25</v>
      </c>
      <c r="L9" s="367" t="s">
        <v>28</v>
      </c>
      <c r="M9" s="365" t="s">
        <v>25</v>
      </c>
      <c r="N9" s="366" t="s">
        <v>28</v>
      </c>
      <c r="O9" s="368" t="s">
        <v>25</v>
      </c>
      <c r="P9" s="369" t="s">
        <v>55</v>
      </c>
      <c r="Q9" s="370" t="s">
        <v>30</v>
      </c>
    </row>
    <row r="10" spans="1:17" ht="15.6" thickBot="1">
      <c r="A10" s="371"/>
      <c r="B10" s="405"/>
      <c r="C10" s="372" t="s">
        <v>2</v>
      </c>
      <c r="D10" s="372" t="s">
        <v>2</v>
      </c>
      <c r="E10" s="373" t="s">
        <v>2</v>
      </c>
      <c r="F10" s="373" t="s">
        <v>2</v>
      </c>
      <c r="G10" s="373" t="s">
        <v>2</v>
      </c>
      <c r="H10" s="374" t="s">
        <v>26</v>
      </c>
      <c r="I10" s="375" t="s">
        <v>26</v>
      </c>
      <c r="J10" s="376" t="s">
        <v>3</v>
      </c>
      <c r="K10" s="375" t="s">
        <v>26</v>
      </c>
      <c r="L10" s="377" t="s">
        <v>3</v>
      </c>
      <c r="M10" s="375" t="s">
        <v>26</v>
      </c>
      <c r="N10" s="378" t="s">
        <v>3</v>
      </c>
      <c r="O10" s="379" t="s">
        <v>26</v>
      </c>
      <c r="P10" s="372" t="s">
        <v>3</v>
      </c>
      <c r="Q10" s="378" t="s">
        <v>3</v>
      </c>
    </row>
    <row r="11" spans="1:17" ht="15.6" thickTop="1">
      <c r="A11" s="235" t="s">
        <v>6</v>
      </c>
      <c r="B11" s="236"/>
      <c r="C11" s="100">
        <v>10</v>
      </c>
      <c r="D11" s="101">
        <v>1</v>
      </c>
      <c r="E11" s="102">
        <v>1</v>
      </c>
      <c r="F11" s="103"/>
      <c r="G11" s="104"/>
      <c r="H11" s="221"/>
      <c r="I11" s="103"/>
      <c r="J11" s="105"/>
      <c r="K11" s="106">
        <v>4</v>
      </c>
      <c r="L11" s="50">
        <v>8.59</v>
      </c>
      <c r="M11" s="241"/>
      <c r="N11" s="242"/>
      <c r="O11" s="241"/>
      <c r="P11" s="243">
        <v>127.39</v>
      </c>
      <c r="Q11" s="283">
        <v>626.12</v>
      </c>
    </row>
    <row r="12" spans="1:17" ht="15">
      <c r="A12" s="233"/>
      <c r="B12" s="234" t="s">
        <v>123</v>
      </c>
      <c r="C12" s="107"/>
      <c r="D12" s="108"/>
      <c r="E12" s="109"/>
      <c r="F12" s="110"/>
      <c r="G12" s="111"/>
      <c r="H12" s="222"/>
      <c r="I12" s="110"/>
      <c r="J12" s="112"/>
      <c r="K12" s="82">
        <v>8.59</v>
      </c>
      <c r="L12" s="51">
        <v>0</v>
      </c>
      <c r="M12" s="54"/>
      <c r="N12" s="53"/>
      <c r="O12" s="82"/>
      <c r="P12" s="52">
        <v>498.73</v>
      </c>
      <c r="Q12" s="284">
        <v>0</v>
      </c>
    </row>
    <row r="13" spans="1:17" ht="15">
      <c r="A13" s="235" t="s">
        <v>7</v>
      </c>
      <c r="B13" s="236"/>
      <c r="C13" s="40"/>
      <c r="D13" s="113"/>
      <c r="E13" s="114"/>
      <c r="F13" s="115"/>
      <c r="G13" s="116"/>
      <c r="H13" s="223"/>
      <c r="I13" s="115"/>
      <c r="J13" s="117"/>
      <c r="K13" s="118"/>
      <c r="L13" s="14"/>
      <c r="M13" s="13"/>
      <c r="N13" s="21"/>
      <c r="O13" s="13"/>
      <c r="P13" s="11"/>
      <c r="Q13" s="285"/>
    </row>
    <row r="14" spans="1:17" ht="15">
      <c r="A14" s="235"/>
      <c r="B14" s="236"/>
      <c r="C14" s="40"/>
      <c r="D14" s="113"/>
      <c r="E14" s="114"/>
      <c r="F14" s="115"/>
      <c r="G14" s="116"/>
      <c r="H14" s="223"/>
      <c r="I14" s="115"/>
      <c r="J14" s="117"/>
      <c r="K14" s="118"/>
      <c r="L14" s="14"/>
      <c r="M14" s="22"/>
      <c r="N14" s="21"/>
      <c r="O14" s="13"/>
      <c r="P14" s="11"/>
      <c r="Q14" s="285"/>
    </row>
    <row r="15" spans="1:17" ht="15.6">
      <c r="A15" s="237" t="s">
        <v>8</v>
      </c>
      <c r="B15" s="238"/>
      <c r="C15" s="119"/>
      <c r="D15" s="120"/>
      <c r="E15" s="99"/>
      <c r="F15" s="121"/>
      <c r="G15" s="122"/>
      <c r="H15" s="224"/>
      <c r="I15" s="121"/>
      <c r="J15" s="123"/>
      <c r="K15" s="124"/>
      <c r="L15" s="58"/>
      <c r="M15" s="57"/>
      <c r="N15" s="56"/>
      <c r="O15" s="57"/>
      <c r="P15" s="55"/>
      <c r="Q15" s="286"/>
    </row>
    <row r="16" spans="1:17" ht="15.6">
      <c r="A16" s="233"/>
      <c r="B16" s="234"/>
      <c r="C16" s="125"/>
      <c r="D16" s="126"/>
      <c r="E16" s="127"/>
      <c r="F16" s="128"/>
      <c r="G16" s="129"/>
      <c r="H16" s="225"/>
      <c r="I16" s="128"/>
      <c r="J16" s="129"/>
      <c r="K16" s="130"/>
      <c r="L16" s="60"/>
      <c r="M16" s="61"/>
      <c r="N16" s="59"/>
      <c r="O16" s="61"/>
      <c r="P16" s="62"/>
      <c r="Q16" s="287"/>
    </row>
    <row r="17" spans="1:17" ht="15.6">
      <c r="A17" s="235" t="s">
        <v>9</v>
      </c>
      <c r="B17" s="236"/>
      <c r="C17" s="40"/>
      <c r="D17" s="113"/>
      <c r="E17" s="114"/>
      <c r="F17" s="115"/>
      <c r="G17" s="116"/>
      <c r="H17" s="223"/>
      <c r="I17" s="115"/>
      <c r="J17" s="131"/>
      <c r="K17" s="118"/>
      <c r="L17" s="14"/>
      <c r="M17" s="13"/>
      <c r="N17" s="63"/>
      <c r="O17" s="83"/>
      <c r="P17" s="84"/>
      <c r="Q17" s="288"/>
    </row>
    <row r="18" spans="1:17" ht="15.6">
      <c r="A18" s="235"/>
      <c r="B18" s="236"/>
      <c r="C18" s="40"/>
      <c r="D18" s="113"/>
      <c r="E18" s="114"/>
      <c r="F18" s="115"/>
      <c r="G18" s="116"/>
      <c r="H18" s="223"/>
      <c r="I18" s="115"/>
      <c r="J18" s="131"/>
      <c r="K18" s="118"/>
      <c r="L18" s="14"/>
      <c r="M18" s="64"/>
      <c r="N18" s="63"/>
      <c r="O18" s="85"/>
      <c r="P18" s="86"/>
      <c r="Q18" s="289"/>
    </row>
    <row r="19" spans="1:17" ht="15">
      <c r="A19" s="237" t="s">
        <v>10</v>
      </c>
      <c r="B19" s="238"/>
      <c r="C19" s="132"/>
      <c r="D19" s="133"/>
      <c r="E19" s="134"/>
      <c r="F19" s="135"/>
      <c r="G19" s="136"/>
      <c r="H19" s="226"/>
      <c r="I19" s="215"/>
      <c r="J19" s="150"/>
      <c r="K19" s="137"/>
      <c r="L19" s="29"/>
      <c r="M19" s="28"/>
      <c r="N19" s="26"/>
      <c r="O19" s="23"/>
      <c r="P19" s="24"/>
      <c r="Q19" s="26"/>
    </row>
    <row r="20" spans="1:17" ht="15">
      <c r="A20" s="233"/>
      <c r="B20" s="234"/>
      <c r="C20" s="142"/>
      <c r="D20" s="138"/>
      <c r="E20" s="139"/>
      <c r="F20" s="140"/>
      <c r="G20" s="141"/>
      <c r="H20" s="227"/>
      <c r="I20" s="216"/>
      <c r="J20" s="151"/>
      <c r="K20" s="143"/>
      <c r="L20" s="18"/>
      <c r="M20" s="19"/>
      <c r="N20" s="37"/>
      <c r="O20" s="290"/>
      <c r="P20" s="16"/>
      <c r="Q20" s="17"/>
    </row>
    <row r="21" spans="1:17" ht="15">
      <c r="A21" s="235" t="s">
        <v>11</v>
      </c>
      <c r="B21" s="236"/>
      <c r="C21" s="40"/>
      <c r="D21" s="113"/>
      <c r="E21" s="114"/>
      <c r="F21" s="115"/>
      <c r="G21" s="116"/>
      <c r="H21" s="223"/>
      <c r="I21" s="217"/>
      <c r="J21" s="117"/>
      <c r="K21" s="144"/>
      <c r="L21" s="14"/>
      <c r="M21" s="32"/>
      <c r="N21" s="33"/>
      <c r="O21" s="291"/>
      <c r="P21" s="15"/>
      <c r="Q21" s="21"/>
    </row>
    <row r="22" spans="1:17" ht="15">
      <c r="A22" s="235"/>
      <c r="B22" s="236"/>
      <c r="C22" s="145"/>
      <c r="D22" s="113"/>
      <c r="E22" s="114"/>
      <c r="F22" s="115"/>
      <c r="G22" s="116"/>
      <c r="H22" s="223"/>
      <c r="I22" s="217"/>
      <c r="J22" s="117"/>
      <c r="K22" s="144"/>
      <c r="L22" s="14"/>
      <c r="M22" s="34"/>
      <c r="N22" s="87"/>
      <c r="O22" s="292"/>
      <c r="P22" s="15"/>
      <c r="Q22" s="12"/>
    </row>
    <row r="23" spans="1:17" ht="15">
      <c r="A23" s="237" t="s">
        <v>12</v>
      </c>
      <c r="B23" s="238"/>
      <c r="C23" s="132"/>
      <c r="D23" s="133"/>
      <c r="E23" s="134"/>
      <c r="F23" s="135"/>
      <c r="G23" s="136"/>
      <c r="H23" s="226"/>
      <c r="I23" s="215"/>
      <c r="J23" s="150"/>
      <c r="K23" s="137"/>
      <c r="L23" s="29"/>
      <c r="M23" s="28"/>
      <c r="N23" s="26"/>
      <c r="O23" s="23"/>
      <c r="P23" s="24"/>
      <c r="Q23" s="26"/>
    </row>
    <row r="24" spans="1:17" ht="15">
      <c r="A24" s="233"/>
      <c r="B24" s="234"/>
      <c r="C24" s="142"/>
      <c r="D24" s="138"/>
      <c r="E24" s="139"/>
      <c r="F24" s="140"/>
      <c r="G24" s="141"/>
      <c r="H24" s="227"/>
      <c r="I24" s="216"/>
      <c r="J24" s="151"/>
      <c r="K24" s="143"/>
      <c r="L24" s="18"/>
      <c r="M24" s="19"/>
      <c r="N24" s="37"/>
      <c r="O24" s="290"/>
      <c r="P24" s="16"/>
      <c r="Q24" s="17"/>
    </row>
    <row r="25" spans="1:17" ht="15">
      <c r="A25" s="235" t="s">
        <v>13</v>
      </c>
      <c r="B25" s="236"/>
      <c r="C25" s="40"/>
      <c r="D25" s="113"/>
      <c r="E25" s="114"/>
      <c r="F25" s="115"/>
      <c r="G25" s="116"/>
      <c r="H25" s="223"/>
      <c r="I25" s="115"/>
      <c r="J25" s="131"/>
      <c r="K25" s="146"/>
      <c r="L25" s="71"/>
      <c r="M25" s="70"/>
      <c r="N25" s="72"/>
      <c r="O25" s="293"/>
      <c r="P25" s="73"/>
      <c r="Q25" s="72"/>
    </row>
    <row r="26" spans="1:17" ht="15">
      <c r="A26" s="235"/>
      <c r="B26" s="236"/>
      <c r="C26" s="40"/>
      <c r="D26" s="113"/>
      <c r="E26" s="114"/>
      <c r="F26" s="115"/>
      <c r="G26" s="116"/>
      <c r="H26" s="223"/>
      <c r="I26" s="218"/>
      <c r="J26" s="131"/>
      <c r="K26" s="146"/>
      <c r="L26" s="71"/>
      <c r="M26" s="70"/>
      <c r="N26" s="72"/>
      <c r="O26" s="294"/>
      <c r="P26" s="73"/>
      <c r="Q26" s="72"/>
    </row>
    <row r="27" spans="1:17" ht="15">
      <c r="A27" s="237" t="s">
        <v>14</v>
      </c>
      <c r="B27" s="238"/>
      <c r="C27" s="132"/>
      <c r="D27" s="133"/>
      <c r="E27" s="134"/>
      <c r="F27" s="135"/>
      <c r="G27" s="136"/>
      <c r="H27" s="226"/>
      <c r="I27" s="135"/>
      <c r="J27" s="39"/>
      <c r="K27" s="147"/>
      <c r="L27" s="75"/>
      <c r="M27" s="74"/>
      <c r="N27" s="76"/>
      <c r="O27" s="295"/>
      <c r="P27" s="77"/>
      <c r="Q27" s="76"/>
    </row>
    <row r="28" spans="1:17" ht="15">
      <c r="A28" s="233"/>
      <c r="B28" s="234"/>
      <c r="C28" s="40"/>
      <c r="D28" s="113"/>
      <c r="E28" s="114"/>
      <c r="F28" s="115"/>
      <c r="G28" s="116"/>
      <c r="H28" s="223"/>
      <c r="I28" s="115"/>
      <c r="J28" s="131"/>
      <c r="K28" s="146"/>
      <c r="L28" s="175"/>
      <c r="M28" s="78"/>
      <c r="N28" s="79"/>
      <c r="O28" s="296"/>
      <c r="P28" s="80"/>
      <c r="Q28" s="79"/>
    </row>
    <row r="29" spans="1:17" ht="15">
      <c r="A29" s="235" t="s">
        <v>15</v>
      </c>
      <c r="B29" s="238"/>
      <c r="C29" s="166"/>
      <c r="D29" s="164"/>
      <c r="E29" s="162"/>
      <c r="F29" s="162"/>
      <c r="G29" s="162"/>
      <c r="H29" s="228"/>
      <c r="I29" s="169"/>
      <c r="J29" s="168"/>
      <c r="K29" s="169"/>
      <c r="L29" s="14"/>
      <c r="M29" s="13"/>
      <c r="N29" s="21"/>
      <c r="O29" s="291"/>
      <c r="P29" s="11"/>
      <c r="Q29" s="12"/>
    </row>
    <row r="30" spans="1:17" ht="15">
      <c r="A30" s="235"/>
      <c r="B30" s="236"/>
      <c r="C30" s="167"/>
      <c r="D30" s="165"/>
      <c r="E30" s="163"/>
      <c r="F30" s="163"/>
      <c r="G30" s="163"/>
      <c r="H30" s="229"/>
      <c r="I30" s="170"/>
      <c r="J30" s="171"/>
      <c r="K30" s="172"/>
      <c r="L30" s="14"/>
      <c r="M30" s="13"/>
      <c r="N30" s="31"/>
      <c r="O30" s="297"/>
      <c r="P30" s="16"/>
      <c r="Q30" s="17"/>
    </row>
    <row r="31" spans="1:17" ht="15">
      <c r="A31" s="237" t="s">
        <v>16</v>
      </c>
      <c r="B31" s="238"/>
      <c r="C31" s="115"/>
      <c r="D31" s="113"/>
      <c r="E31" s="114"/>
      <c r="F31" s="115"/>
      <c r="G31" s="116"/>
      <c r="H31" s="223"/>
      <c r="I31" s="115"/>
      <c r="J31" s="131"/>
      <c r="K31" s="118"/>
      <c r="L31" s="27"/>
      <c r="M31" s="173"/>
      <c r="N31" s="21"/>
      <c r="O31" s="291"/>
      <c r="P31" s="15"/>
      <c r="Q31" s="21"/>
    </row>
    <row r="32" spans="1:17" ht="15">
      <c r="A32" s="233"/>
      <c r="B32" s="234"/>
      <c r="C32" s="142"/>
      <c r="D32" s="138"/>
      <c r="E32" s="139"/>
      <c r="F32" s="140"/>
      <c r="G32" s="141"/>
      <c r="H32" s="227"/>
      <c r="I32" s="219"/>
      <c r="J32" s="68"/>
      <c r="K32" s="148"/>
      <c r="L32" s="18"/>
      <c r="M32" s="69"/>
      <c r="N32" s="67"/>
      <c r="O32" s="298"/>
      <c r="P32" s="20"/>
      <c r="Q32" s="37"/>
    </row>
    <row r="33" spans="1:17" ht="15">
      <c r="A33" s="235" t="s">
        <v>17</v>
      </c>
      <c r="B33" s="236"/>
      <c r="C33" s="40"/>
      <c r="D33" s="113"/>
      <c r="E33" s="114"/>
      <c r="F33" s="115"/>
      <c r="G33" s="116"/>
      <c r="H33" s="223"/>
      <c r="I33" s="115"/>
      <c r="J33" s="38"/>
      <c r="K33" s="118"/>
      <c r="L33" s="14"/>
      <c r="M33" s="13"/>
      <c r="N33" s="21"/>
      <c r="O33" s="291"/>
      <c r="P33" s="11"/>
      <c r="Q33" s="12"/>
    </row>
    <row r="34" spans="1:17" ht="15">
      <c r="A34" s="235"/>
      <c r="B34" s="236"/>
      <c r="C34" s="149"/>
      <c r="D34" s="113"/>
      <c r="E34" s="114"/>
      <c r="F34" s="115"/>
      <c r="G34" s="116"/>
      <c r="H34" s="223"/>
      <c r="I34" s="115"/>
      <c r="J34" s="41"/>
      <c r="K34" s="118"/>
      <c r="L34" s="14"/>
      <c r="M34" s="13"/>
      <c r="N34" s="12"/>
      <c r="O34" s="299"/>
      <c r="P34" s="11"/>
      <c r="Q34" s="12"/>
    </row>
    <row r="35" spans="1:17" ht="15">
      <c r="A35" s="237" t="s">
        <v>18</v>
      </c>
      <c r="B35" s="238"/>
      <c r="C35" s="132"/>
      <c r="D35" s="133"/>
      <c r="E35" s="134"/>
      <c r="F35" s="135"/>
      <c r="G35" s="136"/>
      <c r="H35" s="226"/>
      <c r="I35" s="215"/>
      <c r="J35" s="150"/>
      <c r="K35" s="137"/>
      <c r="L35" s="29"/>
      <c r="M35" s="28"/>
      <c r="N35" s="26"/>
      <c r="O35" s="23"/>
      <c r="P35" s="24"/>
      <c r="Q35" s="26"/>
    </row>
    <row r="36" spans="1:17" ht="15">
      <c r="A36" s="233"/>
      <c r="B36" s="234"/>
      <c r="C36" s="142"/>
      <c r="D36" s="138"/>
      <c r="E36" s="139"/>
      <c r="F36" s="140"/>
      <c r="G36" s="141"/>
      <c r="H36" s="227"/>
      <c r="I36" s="216"/>
      <c r="J36" s="151"/>
      <c r="K36" s="143"/>
      <c r="L36" s="18"/>
      <c r="M36" s="19"/>
      <c r="N36" s="37"/>
      <c r="O36" s="290"/>
      <c r="P36" s="16"/>
      <c r="Q36" s="17"/>
    </row>
    <row r="37" spans="1:17" ht="15">
      <c r="A37" s="235" t="s">
        <v>19</v>
      </c>
      <c r="B37" s="236"/>
      <c r="C37" s="40"/>
      <c r="D37" s="113"/>
      <c r="E37" s="114"/>
      <c r="F37" s="115"/>
      <c r="G37" s="116"/>
      <c r="H37" s="223"/>
      <c r="I37" s="220"/>
      <c r="J37" s="152"/>
      <c r="K37" s="118"/>
      <c r="L37" s="14"/>
      <c r="M37" s="13"/>
      <c r="N37" s="12"/>
      <c r="O37" s="291"/>
      <c r="P37" s="11"/>
      <c r="Q37" s="12"/>
    </row>
    <row r="38" spans="1:17" ht="15">
      <c r="A38" s="235"/>
      <c r="B38" s="236"/>
      <c r="C38" s="40"/>
      <c r="D38" s="113"/>
      <c r="E38" s="114"/>
      <c r="F38" s="115"/>
      <c r="G38" s="116"/>
      <c r="H38" s="223"/>
      <c r="I38" s="220"/>
      <c r="J38" s="152"/>
      <c r="K38" s="118"/>
      <c r="L38" s="14"/>
      <c r="M38" s="64"/>
      <c r="N38" s="21"/>
      <c r="O38" s="300"/>
      <c r="P38" s="11"/>
      <c r="Q38" s="12"/>
    </row>
    <row r="39" spans="1:17" ht="15">
      <c r="A39" s="237" t="s">
        <v>20</v>
      </c>
      <c r="B39" s="238"/>
      <c r="C39" s="132"/>
      <c r="D39" s="133"/>
      <c r="E39" s="134"/>
      <c r="F39" s="135"/>
      <c r="G39" s="136"/>
      <c r="H39" s="226"/>
      <c r="I39" s="215"/>
      <c r="J39" s="150"/>
      <c r="K39" s="137"/>
      <c r="L39" s="29"/>
      <c r="M39" s="28"/>
      <c r="N39" s="26"/>
      <c r="O39" s="23"/>
      <c r="P39" s="35"/>
      <c r="Q39" s="36"/>
    </row>
    <row r="40" spans="1:17" ht="15">
      <c r="A40" s="233"/>
      <c r="B40" s="234"/>
      <c r="C40" s="142"/>
      <c r="D40" s="138"/>
      <c r="E40" s="139"/>
      <c r="F40" s="140"/>
      <c r="G40" s="141"/>
      <c r="H40" s="227"/>
      <c r="I40" s="216"/>
      <c r="J40" s="151"/>
      <c r="K40" s="148"/>
      <c r="L40" s="18"/>
      <c r="M40" s="19"/>
      <c r="N40" s="17"/>
      <c r="O40" s="301"/>
      <c r="P40" s="20"/>
      <c r="Q40" s="37"/>
    </row>
    <row r="41" spans="1:17" ht="15">
      <c r="A41" s="237">
        <v>16</v>
      </c>
      <c r="B41" s="238"/>
      <c r="C41" s="132"/>
      <c r="D41" s="133"/>
      <c r="E41" s="134"/>
      <c r="F41" s="135"/>
      <c r="G41" s="136"/>
      <c r="H41" s="226"/>
      <c r="I41" s="215"/>
      <c r="J41" s="150"/>
      <c r="K41" s="137"/>
      <c r="L41" s="29"/>
      <c r="M41" s="65"/>
      <c r="N41" s="36"/>
      <c r="O41" s="23"/>
      <c r="P41" s="35"/>
      <c r="Q41" s="36"/>
    </row>
    <row r="42" spans="1:17" ht="15">
      <c r="A42" s="235"/>
      <c r="B42" s="236"/>
      <c r="C42" s="40"/>
      <c r="D42" s="113"/>
      <c r="E42" s="114"/>
      <c r="F42" s="115"/>
      <c r="G42" s="116"/>
      <c r="H42" s="223"/>
      <c r="I42" s="220"/>
      <c r="J42" s="152"/>
      <c r="K42" s="153"/>
      <c r="L42" s="14"/>
      <c r="M42" s="64"/>
      <c r="N42" s="66"/>
      <c r="O42" s="302"/>
      <c r="P42" s="15"/>
      <c r="Q42" s="21"/>
    </row>
    <row r="43" spans="1:17" ht="15">
      <c r="A43" s="237">
        <v>17</v>
      </c>
      <c r="B43" s="238"/>
      <c r="C43" s="137"/>
      <c r="D43" s="133"/>
      <c r="E43" s="154"/>
      <c r="F43" s="136"/>
      <c r="G43" s="155"/>
      <c r="H43" s="230"/>
      <c r="I43" s="215"/>
      <c r="J43" s="150"/>
      <c r="K43" s="137"/>
      <c r="L43" s="25"/>
      <c r="M43" s="23"/>
      <c r="N43" s="30"/>
      <c r="O43" s="23"/>
      <c r="P43" s="24"/>
      <c r="Q43" s="26"/>
    </row>
    <row r="44" spans="1:17" ht="15.6" thickBot="1">
      <c r="A44" s="239"/>
      <c r="B44" s="240"/>
      <c r="C44" s="118"/>
      <c r="D44" s="156"/>
      <c r="E44" s="157"/>
      <c r="F44" s="158"/>
      <c r="G44" s="159"/>
      <c r="H44" s="231"/>
      <c r="I44" s="220"/>
      <c r="J44" s="152"/>
      <c r="K44" s="174"/>
      <c r="L44" s="43"/>
      <c r="M44" s="44"/>
      <c r="N44" s="45"/>
      <c r="O44" s="46"/>
      <c r="P44" s="42"/>
      <c r="Q44" s="43"/>
    </row>
    <row r="45" spans="1:17" ht="15">
      <c r="A45" s="396" t="s">
        <v>4</v>
      </c>
      <c r="B45" s="397"/>
      <c r="C45" s="303">
        <f>SUM(C11,C13,C15,C17,C19,C21,C23,C25,C27,C29,C31,C33,C35,C37,C39,C41,C43)</f>
        <v>10</v>
      </c>
      <c r="D45" s="303">
        <f>SUM(D11,D13,D15,D17,D19,D21,D23,D25,D27,D29,D31,D33,D35,D37,D39,D41,D43)</f>
        <v>1</v>
      </c>
      <c r="E45" s="303">
        <f t="shared" ref="E45:G45" si="0">SUM(E11,E13,E15,E17,E19,E21,E23,E25,E27,E29,E31,E33,E35,E37,E39,E41,E43)</f>
        <v>1</v>
      </c>
      <c r="F45" s="303">
        <f t="shared" si="0"/>
        <v>0</v>
      </c>
      <c r="G45" s="304">
        <f t="shared" si="0"/>
        <v>0</v>
      </c>
      <c r="H45" s="304">
        <f t="shared" ref="H45:Q46" si="1">SUM(H11,H13,H15,H17,H19,H21,H23,H25,H27,H29,H31,H33,H35,H37,H39,H41,H43)</f>
        <v>0</v>
      </c>
      <c r="I45" s="305">
        <f>SUM(I11,I13,I15,I17,I19,I21,I23,I25,I27,I29,I31,I33,I35,I37,I39,I41,I43)</f>
        <v>0</v>
      </c>
      <c r="J45" s="306">
        <f t="shared" si="1"/>
        <v>0</v>
      </c>
      <c r="K45" s="303">
        <f t="shared" si="1"/>
        <v>4</v>
      </c>
      <c r="L45" s="306">
        <f t="shared" si="1"/>
        <v>8.59</v>
      </c>
      <c r="M45" s="303">
        <f t="shared" si="1"/>
        <v>0</v>
      </c>
      <c r="N45" s="306">
        <f t="shared" si="1"/>
        <v>0</v>
      </c>
      <c r="O45" s="303">
        <f t="shared" si="1"/>
        <v>0</v>
      </c>
      <c r="P45" s="306">
        <f t="shared" si="1"/>
        <v>127.39</v>
      </c>
      <c r="Q45" s="307">
        <f>SUM(Q11,Q13,Q15,Q17,Q19,Q21,Q23,Q25,Q27,Q29,Q31,Q33,Q35,Q37,Q39,Q41,Q43)</f>
        <v>626.12</v>
      </c>
    </row>
    <row r="46" spans="1:17" ht="15.6" thickBot="1">
      <c r="A46" s="308"/>
      <c r="B46" s="309"/>
      <c r="C46" s="310"/>
      <c r="D46" s="311"/>
      <c r="E46" s="312"/>
      <c r="F46" s="312"/>
      <c r="G46" s="312"/>
      <c r="H46" s="313">
        <f>SUM(I12,I14,I16,I18,I20,I22,I24,I26,I28,I30,I32,I34,I36,I38,I40,I42,I44)</f>
        <v>0</v>
      </c>
      <c r="I46" s="314">
        <f>SUM(J12,J14,J16,J18,J20,J22,J24,J26,J28,J30,J32,J34,J36,J38,J40,J42,J44)</f>
        <v>0</v>
      </c>
      <c r="J46" s="315">
        <f t="shared" si="1"/>
        <v>0</v>
      </c>
      <c r="K46" s="315">
        <f t="shared" si="1"/>
        <v>8.59</v>
      </c>
      <c r="L46" s="315">
        <f t="shared" si="1"/>
        <v>0</v>
      </c>
      <c r="M46" s="315">
        <f t="shared" si="1"/>
        <v>0</v>
      </c>
      <c r="N46" s="315">
        <f t="shared" si="1"/>
        <v>0</v>
      </c>
      <c r="O46" s="315">
        <f t="shared" si="1"/>
        <v>0</v>
      </c>
      <c r="P46" s="315">
        <f t="shared" si="1"/>
        <v>498.73</v>
      </c>
      <c r="Q46" s="313">
        <f t="shared" si="1"/>
        <v>0</v>
      </c>
    </row>
    <row r="47" spans="1:17" ht="18" customHeight="1">
      <c r="A47" s="1"/>
      <c r="B47" s="2" t="s">
        <v>101</v>
      </c>
      <c r="C47" s="2"/>
      <c r="D47" s="2"/>
      <c r="E47" s="2"/>
      <c r="F47" s="2"/>
      <c r="G47" s="2"/>
      <c r="H47" s="394"/>
      <c r="I47" s="2"/>
      <c r="J47" s="3"/>
      <c r="K47" s="4"/>
      <c r="L47" s="5"/>
      <c r="M47" s="6"/>
      <c r="N47" s="6"/>
      <c r="O47" s="6"/>
      <c r="P47" s="6"/>
      <c r="Q47" s="6"/>
    </row>
    <row r="48" spans="1:17" ht="17.399999999999999">
      <c r="A48" s="1"/>
      <c r="B48" s="2" t="s">
        <v>112</v>
      </c>
      <c r="C48" s="2"/>
      <c r="D48" s="2"/>
      <c r="E48" s="2"/>
      <c r="F48" s="2"/>
      <c r="G48" s="2"/>
      <c r="H48" s="395"/>
      <c r="I48" s="2"/>
      <c r="J48" s="3"/>
      <c r="K48" s="4"/>
      <c r="L48" s="5"/>
      <c r="M48" s="6"/>
      <c r="N48" s="6"/>
      <c r="O48" s="6"/>
      <c r="P48" s="6"/>
      <c r="Q48" s="6"/>
    </row>
    <row r="49" spans="1:17" ht="17.399999999999999">
      <c r="A49" s="1"/>
      <c r="B49" s="2"/>
      <c r="C49" s="2"/>
      <c r="D49" s="2"/>
      <c r="E49" s="2"/>
      <c r="F49" s="2"/>
      <c r="G49" s="2"/>
      <c r="H49" s="395"/>
      <c r="I49" s="2"/>
      <c r="J49" s="3"/>
      <c r="K49" s="4"/>
      <c r="L49" s="5"/>
      <c r="M49" s="6"/>
      <c r="N49" s="6"/>
      <c r="O49" s="6"/>
      <c r="P49" s="6"/>
      <c r="Q49" s="6"/>
    </row>
    <row r="50" spans="1:17" ht="17.399999999999999">
      <c r="A50" s="1"/>
      <c r="B50" s="2"/>
      <c r="C50" s="2"/>
      <c r="D50" s="2"/>
      <c r="E50" s="2"/>
      <c r="F50" s="2"/>
      <c r="G50" s="2"/>
      <c r="H50" s="395"/>
      <c r="I50" s="2"/>
      <c r="J50" s="3"/>
      <c r="K50" s="4"/>
      <c r="L50" s="5"/>
      <c r="M50" s="6"/>
      <c r="N50" s="6"/>
      <c r="O50" s="6"/>
      <c r="P50" s="6"/>
      <c r="Q50" s="6"/>
    </row>
    <row r="51" spans="1:17" ht="17.399999999999999">
      <c r="A51" s="1"/>
      <c r="B51" s="2"/>
      <c r="C51" s="2"/>
      <c r="D51" s="2"/>
      <c r="E51" s="2"/>
      <c r="F51" s="2"/>
      <c r="G51" s="2"/>
      <c r="H51" s="395"/>
      <c r="I51" s="2"/>
      <c r="J51" s="3"/>
      <c r="K51" s="4"/>
      <c r="L51" s="5"/>
      <c r="M51" s="6"/>
      <c r="N51" s="6"/>
      <c r="O51" s="6"/>
      <c r="P51" s="6"/>
      <c r="Q51" s="6"/>
    </row>
    <row r="52" spans="1:17" ht="17.399999999999999">
      <c r="A52" s="1"/>
      <c r="B52" s="232"/>
      <c r="C52" s="2"/>
      <c r="D52" s="2"/>
      <c r="E52" s="2"/>
      <c r="F52" s="2"/>
      <c r="G52" s="2"/>
      <c r="H52" s="2"/>
      <c r="I52" s="2"/>
      <c r="J52" s="3"/>
      <c r="K52" s="4"/>
      <c r="L52" s="5"/>
      <c r="M52" s="6"/>
      <c r="N52" s="6"/>
      <c r="O52" s="6"/>
      <c r="P52" s="6"/>
      <c r="Q52" s="6"/>
    </row>
    <row r="53" spans="1:17" ht="17.399999999999999">
      <c r="A53" s="1"/>
      <c r="B53" s="2"/>
      <c r="C53" s="2"/>
      <c r="D53" s="2"/>
      <c r="E53" s="2"/>
      <c r="F53" s="2"/>
      <c r="G53" s="2"/>
      <c r="H53" s="2"/>
      <c r="I53" s="2"/>
      <c r="J53" s="3"/>
      <c r="K53" s="4"/>
      <c r="L53" s="5"/>
      <c r="M53" s="6"/>
      <c r="N53" s="6"/>
      <c r="O53" s="6"/>
      <c r="P53" s="6"/>
      <c r="Q53" s="6"/>
    </row>
    <row r="54" spans="1:17" ht="17.399999999999999">
      <c r="A54" s="1"/>
      <c r="B54" s="2"/>
      <c r="C54" s="2"/>
      <c r="D54" s="2"/>
      <c r="E54" s="2"/>
      <c r="F54" s="2"/>
      <c r="G54" s="2"/>
      <c r="H54" s="2"/>
      <c r="I54" s="2"/>
      <c r="J54" s="3"/>
      <c r="K54" s="4"/>
      <c r="L54" s="5"/>
      <c r="M54" s="6"/>
      <c r="N54" s="6"/>
      <c r="O54" s="6"/>
      <c r="P54" s="6"/>
      <c r="Q54" s="6"/>
    </row>
    <row r="55" spans="1:17" ht="17.399999999999999">
      <c r="A55" s="1"/>
      <c r="B55" s="2"/>
      <c r="C55" s="2"/>
      <c r="D55" s="2"/>
      <c r="E55" s="2"/>
      <c r="F55" s="2"/>
      <c r="G55" s="2"/>
      <c r="H55" s="2"/>
      <c r="I55" s="2"/>
      <c r="J55" s="3"/>
      <c r="K55" s="4"/>
      <c r="L55" s="5"/>
      <c r="M55" s="6"/>
      <c r="N55" s="6"/>
      <c r="O55" s="6"/>
      <c r="P55" s="6"/>
      <c r="Q55" s="6"/>
    </row>
    <row r="56" spans="1:17" ht="17.399999999999999">
      <c r="A56" s="1"/>
      <c r="B56" s="2"/>
      <c r="C56" s="2"/>
      <c r="D56" s="2"/>
      <c r="E56" s="2"/>
      <c r="F56" s="2"/>
      <c r="G56" s="2"/>
      <c r="H56" s="2"/>
      <c r="I56" s="2"/>
      <c r="J56" s="3"/>
      <c r="K56" s="4"/>
      <c r="L56" s="5"/>
      <c r="M56" s="6"/>
      <c r="N56" s="6"/>
      <c r="O56" s="6"/>
      <c r="P56" s="6"/>
      <c r="Q56" s="6"/>
    </row>
    <row r="57" spans="1:17" ht="17.399999999999999">
      <c r="A57" s="1"/>
      <c r="B57" s="2"/>
      <c r="C57" s="2"/>
      <c r="D57" s="2"/>
      <c r="E57" s="2"/>
      <c r="F57" s="2"/>
      <c r="G57" s="2"/>
      <c r="H57" s="2"/>
      <c r="I57" s="2"/>
      <c r="J57" s="3"/>
      <c r="K57" s="4"/>
      <c r="L57" s="5"/>
      <c r="M57" s="6"/>
      <c r="N57" s="6"/>
      <c r="O57" s="6"/>
      <c r="P57" s="6"/>
      <c r="Q57" s="6"/>
    </row>
    <row r="58" spans="1:17" ht="17.399999999999999">
      <c r="A58" s="1"/>
      <c r="B58" s="2"/>
      <c r="C58" s="2"/>
      <c r="D58" s="2"/>
      <c r="E58" s="2"/>
      <c r="F58" s="2"/>
      <c r="G58" s="195"/>
      <c r="H58" s="195"/>
      <c r="I58" s="2"/>
      <c r="J58" s="3"/>
      <c r="K58" s="4"/>
      <c r="L58" s="5"/>
      <c r="M58" s="6"/>
      <c r="N58" s="6"/>
      <c r="O58" s="6"/>
      <c r="P58" s="6"/>
      <c r="Q58" s="6"/>
    </row>
    <row r="59" spans="1:17" ht="17.399999999999999">
      <c r="A59" s="1"/>
      <c r="B59" s="2"/>
      <c r="C59" s="2"/>
      <c r="D59" s="2"/>
      <c r="E59" s="2"/>
      <c r="F59" s="2"/>
      <c r="G59" s="2"/>
      <c r="H59" s="2"/>
      <c r="I59" s="2"/>
      <c r="J59" s="3"/>
      <c r="K59" s="4"/>
      <c r="L59" s="5"/>
      <c r="M59" s="6"/>
      <c r="N59" s="6"/>
      <c r="O59" s="6"/>
      <c r="P59" s="6"/>
      <c r="Q59" s="6"/>
    </row>
    <row r="60" spans="1:17" ht="17.399999999999999">
      <c r="A60" s="1"/>
      <c r="B60" s="2"/>
      <c r="C60" s="2"/>
      <c r="D60" s="2"/>
      <c r="E60" s="2"/>
      <c r="F60" s="2"/>
      <c r="G60" s="2"/>
      <c r="H60" s="2"/>
      <c r="I60" s="2"/>
      <c r="J60" s="3"/>
      <c r="K60" s="4"/>
      <c r="L60" s="5"/>
      <c r="M60" s="6"/>
      <c r="N60" s="6"/>
      <c r="O60" s="6"/>
      <c r="P60" s="6"/>
      <c r="Q60" s="6"/>
    </row>
    <row r="61" spans="1:17" ht="17.399999999999999">
      <c r="A61" s="1"/>
      <c r="B61" s="2"/>
      <c r="C61" s="2"/>
      <c r="D61" s="2"/>
      <c r="E61" s="2"/>
      <c r="F61" s="2"/>
      <c r="G61" s="2"/>
      <c r="H61" s="2"/>
      <c r="I61" s="2"/>
      <c r="J61" s="3"/>
      <c r="K61" s="4"/>
      <c r="L61" s="5"/>
      <c r="M61" s="6"/>
      <c r="N61" s="6"/>
      <c r="O61" s="6"/>
      <c r="P61" s="6"/>
      <c r="Q61" s="6"/>
    </row>
    <row r="62" spans="1:17" ht="17.399999999999999">
      <c r="A62" s="1"/>
      <c r="B62" s="2"/>
      <c r="C62" s="2"/>
      <c r="D62" s="2"/>
      <c r="E62" s="2"/>
      <c r="F62" s="2"/>
      <c r="G62" s="2"/>
      <c r="H62" s="2"/>
      <c r="I62" s="2"/>
      <c r="J62" s="3"/>
      <c r="K62" s="4"/>
      <c r="L62" s="5"/>
      <c r="M62" s="6"/>
      <c r="N62" s="6"/>
      <c r="O62" s="6"/>
      <c r="P62" s="6"/>
      <c r="Q62" s="6"/>
    </row>
    <row r="63" spans="1:17" ht="17.399999999999999">
      <c r="A63" s="1"/>
      <c r="B63" s="2"/>
      <c r="C63" s="2"/>
      <c r="D63" s="2"/>
      <c r="E63" s="2"/>
      <c r="F63" s="2"/>
      <c r="G63" s="2"/>
      <c r="H63" s="2"/>
      <c r="I63" s="2"/>
      <c r="J63" s="3"/>
      <c r="K63" s="4"/>
      <c r="L63" s="5"/>
      <c r="M63" s="6"/>
      <c r="N63" s="6"/>
      <c r="O63" s="6"/>
      <c r="P63" s="6"/>
      <c r="Q63" s="6"/>
    </row>
    <row r="64" spans="1:17" ht="17.399999999999999">
      <c r="A64" s="1"/>
      <c r="B64" s="2"/>
      <c r="C64" s="2"/>
      <c r="D64" s="2"/>
      <c r="E64" s="2"/>
      <c r="F64" s="2"/>
      <c r="G64" s="2"/>
      <c r="H64" s="2"/>
      <c r="I64" s="2"/>
      <c r="J64" s="3"/>
      <c r="K64" s="4"/>
      <c r="L64" s="5"/>
      <c r="M64" s="6"/>
      <c r="N64" s="6"/>
      <c r="O64" s="6"/>
      <c r="P64" s="6"/>
      <c r="Q64" s="6"/>
    </row>
    <row r="65" spans="1:17" ht="17.399999999999999">
      <c r="A65" s="1"/>
      <c r="B65" s="2"/>
      <c r="C65" s="2"/>
      <c r="D65" s="2"/>
      <c r="E65" s="2"/>
      <c r="F65" s="2"/>
      <c r="G65" s="2"/>
      <c r="H65" s="2"/>
      <c r="I65" s="2"/>
      <c r="J65" s="3"/>
      <c r="K65" s="4"/>
      <c r="L65" s="5"/>
      <c r="M65" s="6"/>
      <c r="N65" s="6"/>
      <c r="O65" s="6"/>
      <c r="P65" s="6"/>
      <c r="Q65" s="6"/>
    </row>
    <row r="66" spans="1:17" ht="17.399999999999999">
      <c r="A66" s="1"/>
      <c r="B66" s="2"/>
      <c r="C66" s="2"/>
      <c r="D66" s="2"/>
      <c r="E66" s="2"/>
      <c r="F66" s="2"/>
      <c r="G66" s="2"/>
      <c r="H66" s="2"/>
      <c r="I66" s="2"/>
      <c r="J66" s="3"/>
      <c r="K66" s="4"/>
      <c r="L66" s="5"/>
      <c r="M66" s="6"/>
      <c r="N66" s="6"/>
      <c r="O66" s="6"/>
      <c r="P66" s="6"/>
      <c r="Q66" s="6"/>
    </row>
    <row r="67" spans="1:17" ht="17.399999999999999">
      <c r="A67" s="1"/>
      <c r="B67" s="2"/>
      <c r="C67" s="2"/>
      <c r="D67" s="2"/>
      <c r="E67" s="2"/>
      <c r="F67" s="2"/>
      <c r="G67" s="2"/>
      <c r="H67" s="2"/>
      <c r="I67" s="2"/>
      <c r="J67" s="3"/>
      <c r="K67" s="4"/>
      <c r="L67" s="5"/>
      <c r="M67" s="6"/>
      <c r="N67" s="6"/>
      <c r="O67" s="6"/>
      <c r="P67" s="6"/>
      <c r="Q67" s="6"/>
    </row>
    <row r="68" spans="1:17" ht="17.399999999999999">
      <c r="A68" s="1"/>
      <c r="B68" s="2"/>
      <c r="C68" s="2"/>
      <c r="D68" s="2"/>
      <c r="E68" s="2"/>
      <c r="F68" s="2"/>
      <c r="G68" s="2"/>
      <c r="H68" s="2"/>
      <c r="I68" s="2"/>
      <c r="J68" s="3"/>
      <c r="K68" s="4"/>
      <c r="L68" s="5"/>
      <c r="M68" s="6"/>
      <c r="N68" s="6"/>
      <c r="O68" s="6"/>
      <c r="P68" s="6"/>
      <c r="Q68" s="6"/>
    </row>
    <row r="69" spans="1:17" ht="17.399999999999999">
      <c r="A69" s="1"/>
      <c r="B69" s="2"/>
      <c r="C69" s="2"/>
      <c r="D69" s="2"/>
      <c r="E69" s="2"/>
      <c r="F69" s="2"/>
      <c r="G69" s="2"/>
      <c r="H69" s="2"/>
      <c r="I69" s="2"/>
      <c r="J69" s="3"/>
      <c r="K69" s="4"/>
      <c r="L69" s="5"/>
      <c r="M69" s="6"/>
      <c r="N69" s="6"/>
      <c r="O69" s="6"/>
      <c r="P69" s="6"/>
      <c r="Q69" s="6"/>
    </row>
    <row r="70" spans="1:17" ht="17.399999999999999">
      <c r="A70" s="1"/>
      <c r="B70" s="2"/>
      <c r="C70" s="2"/>
      <c r="D70" s="2"/>
      <c r="E70" s="2"/>
      <c r="F70" s="2"/>
      <c r="G70" s="2"/>
      <c r="H70" s="2"/>
      <c r="I70" s="2"/>
      <c r="J70" s="3"/>
      <c r="K70" s="4"/>
      <c r="L70" s="5"/>
      <c r="M70" s="6"/>
      <c r="N70" s="6"/>
      <c r="O70" s="6"/>
      <c r="P70" s="6"/>
      <c r="Q70" s="6"/>
    </row>
    <row r="71" spans="1:17" ht="15">
      <c r="A71" s="2"/>
      <c r="B71" s="7"/>
      <c r="C71" s="2"/>
      <c r="D71" s="7"/>
      <c r="E71" s="7"/>
      <c r="F71" s="7"/>
      <c r="G71" s="7"/>
      <c r="H71" s="7"/>
      <c r="I71" s="7"/>
      <c r="J71" s="8"/>
      <c r="K71" s="9"/>
      <c r="L71" s="10"/>
      <c r="M71" s="9"/>
      <c r="N71" s="9"/>
      <c r="O71" s="9"/>
      <c r="P71" s="9"/>
      <c r="Q71" s="9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5"/>
      <c r="M72" s="6"/>
      <c r="N72" s="6"/>
      <c r="O72" s="6"/>
      <c r="P72" s="6"/>
      <c r="Q72" s="6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5"/>
      <c r="M73" s="6"/>
      <c r="N73" s="6"/>
      <c r="O73" s="6"/>
      <c r="P73" s="6"/>
      <c r="Q73" s="6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5"/>
      <c r="M74" s="6"/>
      <c r="N74" s="6"/>
      <c r="O74" s="6"/>
      <c r="P74" s="6"/>
      <c r="Q74" s="6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5"/>
      <c r="M75" s="6"/>
      <c r="N75" s="6"/>
      <c r="O75" s="6"/>
      <c r="P75" s="6"/>
      <c r="Q75" s="6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5"/>
      <c r="M76" s="6"/>
      <c r="N76" s="6"/>
      <c r="O76" s="6"/>
      <c r="P76" s="6"/>
      <c r="Q76" s="6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5"/>
      <c r="M77" s="6"/>
      <c r="N77" s="6"/>
      <c r="O77" s="6"/>
      <c r="P77" s="6"/>
      <c r="Q77" s="6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5"/>
      <c r="M78" s="6"/>
      <c r="N78" s="6"/>
      <c r="O78" s="6"/>
      <c r="P78" s="6"/>
      <c r="Q78" s="6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5"/>
      <c r="M79" s="6"/>
      <c r="N79" s="6"/>
      <c r="O79" s="6"/>
      <c r="P79" s="6"/>
      <c r="Q79" s="6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5"/>
      <c r="M80" s="6"/>
      <c r="N80" s="6"/>
      <c r="O80" s="6"/>
      <c r="P80" s="6"/>
      <c r="Q80" s="6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5"/>
      <c r="M81" s="6"/>
      <c r="N81" s="6"/>
      <c r="O81" s="6"/>
      <c r="P81" s="6"/>
      <c r="Q81" s="6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5"/>
      <c r="M82" s="6"/>
      <c r="N82" s="6"/>
      <c r="O82" s="6"/>
      <c r="P82" s="6"/>
      <c r="Q82" s="6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5"/>
      <c r="M83" s="6"/>
      <c r="N83" s="6"/>
      <c r="O83" s="6"/>
      <c r="P83" s="6"/>
      <c r="Q83" s="6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5"/>
      <c r="M84" s="6"/>
      <c r="N84" s="6"/>
      <c r="O84" s="6"/>
      <c r="P84" s="6"/>
      <c r="Q84" s="6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5"/>
      <c r="M85" s="6"/>
      <c r="N85" s="6"/>
      <c r="O85" s="6"/>
      <c r="P85" s="6"/>
      <c r="Q85" s="6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5"/>
      <c r="M86" s="6"/>
      <c r="N86" s="6"/>
      <c r="O86" s="6"/>
      <c r="P86" s="6"/>
      <c r="Q86" s="6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5"/>
      <c r="M87" s="6"/>
      <c r="N87" s="6"/>
      <c r="O87" s="6"/>
      <c r="P87" s="6"/>
      <c r="Q87" s="6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5"/>
      <c r="M88" s="6"/>
      <c r="N88" s="6"/>
      <c r="O88" s="6"/>
      <c r="P88" s="6"/>
      <c r="Q88" s="6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5"/>
      <c r="M89" s="6"/>
      <c r="N89" s="6"/>
      <c r="O89" s="6"/>
      <c r="P89" s="6"/>
      <c r="Q89" s="6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5"/>
      <c r="M90" s="6"/>
      <c r="N90" s="6"/>
      <c r="O90" s="6"/>
      <c r="P90" s="6"/>
      <c r="Q90" s="6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5"/>
      <c r="M91" s="6"/>
      <c r="N91" s="6"/>
      <c r="O91" s="6"/>
      <c r="P91" s="6"/>
      <c r="Q91" s="6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5"/>
      <c r="M92" s="6"/>
      <c r="N92" s="6"/>
      <c r="O92" s="6"/>
      <c r="P92" s="6"/>
      <c r="Q92" s="6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5"/>
      <c r="M93" s="6"/>
      <c r="N93" s="6"/>
      <c r="O93" s="6"/>
      <c r="P93" s="6"/>
      <c r="Q93" s="6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5"/>
      <c r="M94" s="6"/>
      <c r="N94" s="6"/>
      <c r="O94" s="6"/>
      <c r="P94" s="6"/>
      <c r="Q94" s="6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5"/>
      <c r="M95" s="6"/>
      <c r="N95" s="6"/>
      <c r="O95" s="6"/>
      <c r="P95" s="6"/>
      <c r="Q95" s="6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5"/>
      <c r="M96" s="6"/>
      <c r="N96" s="6"/>
      <c r="O96" s="6"/>
      <c r="P96" s="6"/>
      <c r="Q96" s="6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5"/>
      <c r="M97" s="6"/>
      <c r="N97" s="6"/>
      <c r="O97" s="6"/>
      <c r="P97" s="6"/>
      <c r="Q97" s="6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5"/>
      <c r="M98" s="6"/>
      <c r="N98" s="6"/>
      <c r="O98" s="6"/>
      <c r="P98" s="6"/>
      <c r="Q98" s="6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5"/>
      <c r="M99" s="6"/>
      <c r="N99" s="6"/>
      <c r="O99" s="6"/>
      <c r="P99" s="6"/>
      <c r="Q99" s="6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5"/>
      <c r="M100" s="6"/>
      <c r="N100" s="6"/>
      <c r="O100" s="6"/>
      <c r="P100" s="6"/>
      <c r="Q100" s="6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5"/>
      <c r="M101" s="6"/>
      <c r="N101" s="6"/>
      <c r="O101" s="6"/>
      <c r="P101" s="6"/>
      <c r="Q101" s="6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5"/>
      <c r="M102" s="6"/>
      <c r="N102" s="6"/>
      <c r="O102" s="6"/>
      <c r="P102" s="6"/>
      <c r="Q102" s="6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5"/>
      <c r="M103" s="6"/>
      <c r="N103" s="6"/>
      <c r="O103" s="6"/>
      <c r="P103" s="6"/>
      <c r="Q103" s="6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5"/>
      <c r="M104" s="6"/>
      <c r="N104" s="6"/>
      <c r="O104" s="6"/>
      <c r="P104" s="6"/>
      <c r="Q104" s="6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5"/>
      <c r="M105" s="6"/>
      <c r="N105" s="6"/>
      <c r="O105" s="6"/>
      <c r="P105" s="6"/>
      <c r="Q105" s="6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5"/>
      <c r="M106" s="6"/>
      <c r="N106" s="6"/>
      <c r="O106" s="6"/>
      <c r="P106" s="6"/>
      <c r="Q106" s="6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5"/>
      <c r="M107" s="6"/>
      <c r="N107" s="6"/>
      <c r="O107" s="6"/>
      <c r="P107" s="6"/>
      <c r="Q107" s="6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5"/>
      <c r="M108" s="6"/>
      <c r="N108" s="6"/>
      <c r="O108" s="6"/>
      <c r="P108" s="6"/>
      <c r="Q108" s="6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5"/>
      <c r="M109" s="6"/>
      <c r="N109" s="6"/>
      <c r="O109" s="6"/>
      <c r="P109" s="6"/>
      <c r="Q109" s="6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5"/>
      <c r="M110" s="6"/>
      <c r="N110" s="6"/>
      <c r="O110" s="6"/>
      <c r="P110" s="6"/>
      <c r="Q110" s="6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5"/>
      <c r="M111" s="6"/>
      <c r="N111" s="6"/>
      <c r="O111" s="6"/>
      <c r="P111" s="6"/>
      <c r="Q111" s="6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5"/>
      <c r="M112" s="6"/>
      <c r="N112" s="6"/>
      <c r="O112" s="6"/>
      <c r="P112" s="6"/>
      <c r="Q112" s="6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5"/>
      <c r="M113" s="6"/>
      <c r="N113" s="6"/>
      <c r="O113" s="6"/>
      <c r="P113" s="6"/>
      <c r="Q113" s="6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5"/>
      <c r="M114" s="6"/>
      <c r="N114" s="6"/>
      <c r="O114" s="6"/>
      <c r="P114" s="6"/>
      <c r="Q114" s="6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5"/>
      <c r="M115" s="6"/>
      <c r="N115" s="6"/>
      <c r="O115" s="6"/>
      <c r="P115" s="6"/>
      <c r="Q115" s="6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5"/>
      <c r="M116" s="6"/>
      <c r="N116" s="6"/>
      <c r="O116" s="6"/>
      <c r="P116" s="6"/>
      <c r="Q116" s="6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5"/>
      <c r="M117" s="6"/>
      <c r="N117" s="6"/>
      <c r="O117" s="6"/>
      <c r="P117" s="6"/>
      <c r="Q117" s="6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5"/>
      <c r="M118" s="6"/>
      <c r="N118" s="6"/>
      <c r="O118" s="6"/>
      <c r="P118" s="6"/>
      <c r="Q118" s="6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5"/>
      <c r="M119" s="6"/>
      <c r="N119" s="6"/>
      <c r="O119" s="6"/>
      <c r="P119" s="6"/>
      <c r="Q119" s="6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5"/>
      <c r="M120" s="6"/>
      <c r="N120" s="6"/>
      <c r="O120" s="6"/>
      <c r="P120" s="6"/>
      <c r="Q120" s="6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5"/>
      <c r="M121" s="6"/>
      <c r="N121" s="6"/>
      <c r="O121" s="6"/>
      <c r="P121" s="6"/>
      <c r="Q121" s="6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5"/>
      <c r="M122" s="6"/>
      <c r="N122" s="6"/>
      <c r="O122" s="6"/>
      <c r="P122" s="6"/>
      <c r="Q122" s="6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5"/>
      <c r="M123" s="6"/>
      <c r="N123" s="6"/>
      <c r="O123" s="6"/>
      <c r="P123" s="6"/>
      <c r="Q123" s="6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5"/>
      <c r="M124" s="6"/>
      <c r="N124" s="6"/>
      <c r="O124" s="6"/>
      <c r="P124" s="6"/>
      <c r="Q124" s="6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5"/>
      <c r="M125" s="6"/>
      <c r="N125" s="6"/>
      <c r="O125" s="6"/>
      <c r="P125" s="6"/>
      <c r="Q125" s="6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5"/>
      <c r="M126" s="6"/>
      <c r="N126" s="6"/>
      <c r="O126" s="6"/>
      <c r="P126" s="6"/>
      <c r="Q126" s="6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5"/>
      <c r="M127" s="6"/>
      <c r="N127" s="6"/>
      <c r="O127" s="6"/>
      <c r="P127" s="6"/>
      <c r="Q127" s="6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5"/>
      <c r="M128" s="6"/>
      <c r="N128" s="6"/>
      <c r="O128" s="6"/>
      <c r="P128" s="6"/>
      <c r="Q128" s="6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5"/>
      <c r="M129" s="6"/>
      <c r="N129" s="6"/>
      <c r="O129" s="6"/>
      <c r="P129" s="6"/>
      <c r="Q129" s="6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5"/>
      <c r="M130" s="6"/>
      <c r="N130" s="6"/>
      <c r="O130" s="6"/>
      <c r="P130" s="6"/>
      <c r="Q130" s="6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5"/>
      <c r="M131" s="6"/>
      <c r="N131" s="6"/>
      <c r="O131" s="6"/>
      <c r="P131" s="6"/>
      <c r="Q131" s="6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5"/>
      <c r="M132" s="6"/>
      <c r="N132" s="6"/>
      <c r="O132" s="6"/>
      <c r="P132" s="6"/>
      <c r="Q132" s="6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5"/>
      <c r="M133" s="6"/>
      <c r="N133" s="6"/>
      <c r="O133" s="6"/>
      <c r="P133" s="6"/>
      <c r="Q133" s="6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5"/>
      <c r="M134" s="6"/>
      <c r="N134" s="6"/>
      <c r="O134" s="6"/>
      <c r="P134" s="6"/>
      <c r="Q134" s="6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5"/>
      <c r="M135" s="6"/>
      <c r="N135" s="6"/>
      <c r="O135" s="6"/>
      <c r="P135" s="6"/>
      <c r="Q135" s="6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5"/>
      <c r="M136" s="6"/>
      <c r="N136" s="6"/>
      <c r="O136" s="6"/>
      <c r="P136" s="6"/>
      <c r="Q136" s="6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5"/>
      <c r="M137" s="6"/>
      <c r="N137" s="6"/>
      <c r="O137" s="6"/>
      <c r="P137" s="6"/>
      <c r="Q137" s="6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5"/>
      <c r="M138" s="6"/>
      <c r="N138" s="6"/>
      <c r="O138" s="6"/>
      <c r="P138" s="6"/>
      <c r="Q138" s="6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5"/>
      <c r="M139" s="6"/>
      <c r="N139" s="6"/>
      <c r="O139" s="6"/>
      <c r="P139" s="6"/>
      <c r="Q139" s="6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5"/>
      <c r="M140" s="6"/>
      <c r="N140" s="6"/>
      <c r="O140" s="6"/>
      <c r="P140" s="6"/>
      <c r="Q140" s="6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5"/>
      <c r="M141" s="6"/>
      <c r="N141" s="6"/>
      <c r="O141" s="6"/>
      <c r="P141" s="6"/>
      <c r="Q141" s="6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5"/>
      <c r="M142" s="6"/>
      <c r="N142" s="6"/>
      <c r="O142" s="6"/>
      <c r="P142" s="6"/>
      <c r="Q142" s="6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5"/>
      <c r="M143" s="6"/>
      <c r="N143" s="6"/>
      <c r="O143" s="6"/>
      <c r="P143" s="6"/>
      <c r="Q143" s="6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5"/>
      <c r="M144" s="6"/>
      <c r="N144" s="6"/>
      <c r="O144" s="6"/>
      <c r="P144" s="6"/>
      <c r="Q144" s="6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5"/>
      <c r="M145" s="6"/>
      <c r="N145" s="6"/>
      <c r="O145" s="6"/>
      <c r="P145" s="6"/>
      <c r="Q145" s="6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5"/>
      <c r="M146" s="6"/>
      <c r="N146" s="6"/>
      <c r="O146" s="6"/>
      <c r="P146" s="6"/>
      <c r="Q146" s="6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5"/>
      <c r="M147" s="6"/>
      <c r="N147" s="6"/>
      <c r="O147" s="6"/>
      <c r="P147" s="6"/>
      <c r="Q147" s="6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5"/>
      <c r="M148" s="6"/>
      <c r="N148" s="6"/>
      <c r="O148" s="6"/>
      <c r="P148" s="6"/>
      <c r="Q148" s="6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5"/>
      <c r="M149" s="6"/>
      <c r="N149" s="6"/>
      <c r="O149" s="6"/>
      <c r="P149" s="6"/>
      <c r="Q149" s="6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5"/>
      <c r="M150" s="6"/>
      <c r="N150" s="6"/>
      <c r="O150" s="6"/>
      <c r="P150" s="6"/>
      <c r="Q150" s="6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5"/>
      <c r="M151" s="6"/>
      <c r="N151" s="6"/>
      <c r="O151" s="6"/>
      <c r="P151" s="6"/>
      <c r="Q151" s="6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5"/>
      <c r="M152" s="6"/>
      <c r="N152" s="6"/>
      <c r="O152" s="6"/>
      <c r="P152" s="6"/>
      <c r="Q152" s="6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5"/>
      <c r="M153" s="6"/>
      <c r="N153" s="6"/>
      <c r="O153" s="6"/>
      <c r="P153" s="6"/>
      <c r="Q153" s="6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5"/>
      <c r="M154" s="6"/>
      <c r="N154" s="6"/>
      <c r="O154" s="6"/>
      <c r="P154" s="6"/>
      <c r="Q154" s="6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5"/>
      <c r="M155" s="6"/>
      <c r="N155" s="6"/>
      <c r="O155" s="6"/>
      <c r="P155" s="6"/>
      <c r="Q155" s="6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5"/>
      <c r="M156" s="6"/>
      <c r="N156" s="6"/>
      <c r="O156" s="6"/>
      <c r="P156" s="6"/>
      <c r="Q156" s="6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5"/>
      <c r="M157" s="6"/>
      <c r="N157" s="6"/>
      <c r="O157" s="6"/>
      <c r="P157" s="6"/>
      <c r="Q157" s="6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5"/>
      <c r="M158" s="6"/>
      <c r="N158" s="6"/>
      <c r="O158" s="6"/>
      <c r="P158" s="6"/>
      <c r="Q158" s="6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5"/>
      <c r="M159" s="6"/>
      <c r="N159" s="6"/>
      <c r="O159" s="6"/>
      <c r="P159" s="6"/>
      <c r="Q159" s="6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5"/>
      <c r="M160" s="6"/>
      <c r="N160" s="6"/>
      <c r="O160" s="6"/>
      <c r="P160" s="6"/>
      <c r="Q160" s="6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5"/>
      <c r="M161" s="6"/>
      <c r="N161" s="6"/>
      <c r="O161" s="6"/>
      <c r="P161" s="6"/>
      <c r="Q161" s="6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5"/>
      <c r="M162" s="6"/>
      <c r="N162" s="6"/>
      <c r="O162" s="6"/>
      <c r="P162" s="6"/>
      <c r="Q162" s="6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5"/>
      <c r="M163" s="6"/>
      <c r="N163" s="6"/>
      <c r="O163" s="6"/>
      <c r="P163" s="6"/>
      <c r="Q163" s="6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5"/>
      <c r="M164" s="6"/>
      <c r="N164" s="6"/>
      <c r="O164" s="6"/>
      <c r="P164" s="6"/>
      <c r="Q164" s="6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5"/>
      <c r="M165" s="6"/>
      <c r="N165" s="6"/>
      <c r="O165" s="6"/>
      <c r="P165" s="6"/>
      <c r="Q165" s="6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5"/>
      <c r="M166" s="6"/>
      <c r="N166" s="6"/>
      <c r="O166" s="6"/>
      <c r="P166" s="6"/>
      <c r="Q166" s="6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5"/>
      <c r="M167" s="6"/>
      <c r="N167" s="6"/>
      <c r="O167" s="6"/>
      <c r="P167" s="6"/>
      <c r="Q167" s="6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5"/>
      <c r="M168" s="6"/>
      <c r="N168" s="6"/>
      <c r="O168" s="6"/>
      <c r="P168" s="6"/>
      <c r="Q168" s="6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5"/>
      <c r="M169" s="6"/>
      <c r="N169" s="6"/>
      <c r="O169" s="6"/>
      <c r="P169" s="6"/>
      <c r="Q169" s="6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5"/>
      <c r="M170" s="6"/>
      <c r="N170" s="6"/>
      <c r="O170" s="6"/>
      <c r="P170" s="6"/>
      <c r="Q170" s="6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5"/>
      <c r="M171" s="6"/>
      <c r="N171" s="6"/>
      <c r="O171" s="6"/>
      <c r="P171" s="6"/>
      <c r="Q171" s="6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5"/>
      <c r="M172" s="6"/>
      <c r="N172" s="6"/>
      <c r="O172" s="6"/>
      <c r="P172" s="6"/>
      <c r="Q172" s="6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5"/>
      <c r="M173" s="6"/>
      <c r="N173" s="6"/>
      <c r="O173" s="6"/>
      <c r="P173" s="6"/>
      <c r="Q173" s="6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5"/>
      <c r="M174" s="6"/>
      <c r="N174" s="6"/>
      <c r="O174" s="6"/>
      <c r="P174" s="6"/>
      <c r="Q174" s="6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5"/>
      <c r="M175" s="6"/>
      <c r="N175" s="6"/>
      <c r="O175" s="6"/>
      <c r="P175" s="6"/>
      <c r="Q175" s="6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5"/>
      <c r="M176" s="6"/>
      <c r="N176" s="6"/>
      <c r="O176" s="6"/>
      <c r="P176" s="6"/>
      <c r="Q176" s="6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5"/>
      <c r="M177" s="6"/>
      <c r="N177" s="6"/>
      <c r="O177" s="6"/>
      <c r="P177" s="6"/>
      <c r="Q177" s="6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5"/>
      <c r="M178" s="6"/>
      <c r="N178" s="6"/>
      <c r="O178" s="6"/>
      <c r="P178" s="6"/>
      <c r="Q178" s="6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5"/>
      <c r="M179" s="6"/>
      <c r="N179" s="6"/>
      <c r="O179" s="6"/>
      <c r="P179" s="6"/>
      <c r="Q179" s="6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5"/>
      <c r="M180" s="6"/>
      <c r="N180" s="6"/>
      <c r="O180" s="6"/>
      <c r="P180" s="6"/>
      <c r="Q180" s="6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5"/>
      <c r="M181" s="6"/>
      <c r="N181" s="6"/>
      <c r="O181" s="6"/>
      <c r="P181" s="6"/>
      <c r="Q181" s="6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5"/>
      <c r="M182" s="6"/>
      <c r="N182" s="6"/>
      <c r="O182" s="6"/>
      <c r="P182" s="6"/>
      <c r="Q182" s="6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5"/>
      <c r="M183" s="6"/>
      <c r="N183" s="6"/>
      <c r="O183" s="6"/>
      <c r="P183" s="6"/>
      <c r="Q183" s="6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5"/>
      <c r="M184" s="6"/>
      <c r="N184" s="6"/>
      <c r="O184" s="6"/>
      <c r="P184" s="6"/>
      <c r="Q184" s="6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5"/>
      <c r="M185" s="6"/>
      <c r="N185" s="6"/>
      <c r="O185" s="6"/>
      <c r="P185" s="6"/>
      <c r="Q185" s="6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5"/>
      <c r="M186" s="6"/>
      <c r="N186" s="6"/>
      <c r="O186" s="6"/>
      <c r="P186" s="6"/>
      <c r="Q186" s="6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5"/>
      <c r="M187" s="6"/>
      <c r="N187" s="6"/>
      <c r="O187" s="6"/>
      <c r="P187" s="6"/>
      <c r="Q187" s="6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5"/>
      <c r="M188" s="6"/>
      <c r="N188" s="6"/>
      <c r="O188" s="6"/>
      <c r="P188" s="6"/>
      <c r="Q188" s="6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5"/>
      <c r="M189" s="6"/>
      <c r="N189" s="6"/>
      <c r="O189" s="6"/>
      <c r="P189" s="6"/>
      <c r="Q189" s="6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5"/>
      <c r="M190" s="6"/>
      <c r="N190" s="6"/>
      <c r="O190" s="6"/>
      <c r="P190" s="6"/>
      <c r="Q190" s="6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5"/>
      <c r="M191" s="6"/>
      <c r="N191" s="6"/>
      <c r="O191" s="6"/>
      <c r="P191" s="6"/>
      <c r="Q191" s="6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5"/>
      <c r="M192" s="6"/>
      <c r="N192" s="6"/>
      <c r="O192" s="6"/>
      <c r="P192" s="6"/>
      <c r="Q192" s="6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5"/>
      <c r="M193" s="6"/>
      <c r="N193" s="6"/>
      <c r="O193" s="6"/>
      <c r="P193" s="6"/>
      <c r="Q193" s="6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5"/>
      <c r="M194" s="6"/>
      <c r="N194" s="6"/>
      <c r="O194" s="6"/>
      <c r="P194" s="6"/>
      <c r="Q194" s="6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5"/>
      <c r="M195" s="6"/>
      <c r="N195" s="6"/>
      <c r="O195" s="6"/>
      <c r="P195" s="6"/>
      <c r="Q195" s="6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5"/>
      <c r="M196" s="6"/>
      <c r="N196" s="6"/>
      <c r="O196" s="6"/>
      <c r="P196" s="6"/>
      <c r="Q196" s="6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5"/>
      <c r="M197" s="6"/>
      <c r="N197" s="6"/>
      <c r="O197" s="6"/>
      <c r="P197" s="6"/>
      <c r="Q197" s="6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5"/>
      <c r="M198" s="6"/>
      <c r="N198" s="6"/>
      <c r="O198" s="6"/>
      <c r="P198" s="6"/>
      <c r="Q198" s="6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5"/>
      <c r="M199" s="6"/>
      <c r="N199" s="6"/>
      <c r="O199" s="6"/>
      <c r="P199" s="6"/>
      <c r="Q199" s="6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5"/>
      <c r="M200" s="6"/>
      <c r="N200" s="6"/>
      <c r="O200" s="6"/>
      <c r="P200" s="6"/>
      <c r="Q200" s="6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5"/>
      <c r="M201" s="6"/>
      <c r="N201" s="6"/>
      <c r="O201" s="6"/>
      <c r="P201" s="6"/>
      <c r="Q201" s="6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5"/>
      <c r="M202" s="6"/>
      <c r="N202" s="6"/>
      <c r="O202" s="6"/>
      <c r="P202" s="6"/>
      <c r="Q202" s="6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5"/>
      <c r="M203" s="6"/>
      <c r="N203" s="6"/>
      <c r="O203" s="6"/>
      <c r="P203" s="6"/>
      <c r="Q203" s="6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5"/>
      <c r="M204" s="6"/>
      <c r="N204" s="6"/>
      <c r="O204" s="6"/>
      <c r="P204" s="6"/>
      <c r="Q204" s="6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5"/>
      <c r="M205" s="6"/>
      <c r="N205" s="6"/>
      <c r="O205" s="6"/>
      <c r="P205" s="6"/>
      <c r="Q205" s="6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5"/>
      <c r="M206" s="6"/>
      <c r="N206" s="6"/>
      <c r="O206" s="6"/>
      <c r="P206" s="6"/>
      <c r="Q206" s="6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5"/>
      <c r="M207" s="6"/>
      <c r="N207" s="6"/>
      <c r="O207" s="6"/>
      <c r="P207" s="6"/>
      <c r="Q207" s="6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5"/>
      <c r="M208" s="6"/>
      <c r="N208" s="6"/>
      <c r="O208" s="6"/>
      <c r="P208" s="6"/>
      <c r="Q208" s="6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5"/>
      <c r="M209" s="6"/>
      <c r="N209" s="6"/>
      <c r="O209" s="6"/>
      <c r="P209" s="6"/>
      <c r="Q209" s="6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5"/>
      <c r="M210" s="6"/>
      <c r="N210" s="6"/>
      <c r="O210" s="6"/>
      <c r="P210" s="6"/>
      <c r="Q210" s="6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5"/>
      <c r="M211" s="6"/>
      <c r="N211" s="6"/>
      <c r="O211" s="6"/>
      <c r="P211" s="6"/>
      <c r="Q211" s="6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5"/>
      <c r="M212" s="6"/>
      <c r="N212" s="6"/>
      <c r="O212" s="6"/>
      <c r="P212" s="6"/>
      <c r="Q212" s="6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5"/>
      <c r="M213" s="6"/>
      <c r="N213" s="6"/>
      <c r="O213" s="6"/>
      <c r="P213" s="6"/>
      <c r="Q213" s="6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5"/>
      <c r="M214" s="6"/>
      <c r="N214" s="6"/>
      <c r="O214" s="6"/>
      <c r="P214" s="6"/>
      <c r="Q214" s="6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5"/>
      <c r="M215" s="6"/>
      <c r="N215" s="6"/>
      <c r="O215" s="6"/>
      <c r="P215" s="6"/>
      <c r="Q215" s="6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5"/>
      <c r="M216" s="6"/>
      <c r="N216" s="6"/>
      <c r="O216" s="6"/>
      <c r="P216" s="6"/>
      <c r="Q216" s="6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5"/>
      <c r="M217" s="6"/>
      <c r="N217" s="6"/>
      <c r="O217" s="6"/>
      <c r="P217" s="6"/>
      <c r="Q217" s="6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5"/>
      <c r="M218" s="6"/>
      <c r="N218" s="6"/>
      <c r="O218" s="6"/>
      <c r="P218" s="6"/>
      <c r="Q218" s="6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5"/>
      <c r="M219" s="6"/>
      <c r="N219" s="6"/>
      <c r="O219" s="6"/>
      <c r="P219" s="6"/>
      <c r="Q219" s="6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5"/>
      <c r="M220" s="6"/>
      <c r="N220" s="6"/>
      <c r="O220" s="6"/>
      <c r="P220" s="6"/>
      <c r="Q220" s="6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5"/>
      <c r="M221" s="6"/>
      <c r="N221" s="6"/>
      <c r="O221" s="6"/>
      <c r="P221" s="6"/>
      <c r="Q221" s="6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5"/>
      <c r="M222" s="6"/>
      <c r="N222" s="6"/>
      <c r="O222" s="6"/>
      <c r="P222" s="6"/>
      <c r="Q222" s="6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5"/>
      <c r="M223" s="6"/>
      <c r="N223" s="6"/>
      <c r="O223" s="6"/>
      <c r="P223" s="6"/>
      <c r="Q223" s="6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5"/>
      <c r="M224" s="6"/>
      <c r="N224" s="6"/>
      <c r="O224" s="6"/>
      <c r="P224" s="6"/>
      <c r="Q224" s="6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5"/>
      <c r="M225" s="6"/>
      <c r="N225" s="6"/>
      <c r="O225" s="6"/>
      <c r="P225" s="6"/>
      <c r="Q225" s="6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5"/>
      <c r="M226" s="6"/>
      <c r="N226" s="6"/>
      <c r="O226" s="6"/>
      <c r="P226" s="6"/>
      <c r="Q226" s="6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5"/>
      <c r="M227" s="6"/>
      <c r="N227" s="6"/>
      <c r="O227" s="6"/>
      <c r="P227" s="6"/>
      <c r="Q227" s="6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5"/>
      <c r="M228" s="6"/>
      <c r="N228" s="6"/>
      <c r="O228" s="6"/>
      <c r="P228" s="6"/>
      <c r="Q228" s="6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5"/>
      <c r="M229" s="6"/>
      <c r="N229" s="6"/>
      <c r="O229" s="6"/>
      <c r="P229" s="6"/>
      <c r="Q229" s="6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5"/>
      <c r="M230" s="6"/>
      <c r="N230" s="6"/>
      <c r="O230" s="6"/>
      <c r="P230" s="6"/>
      <c r="Q230" s="6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5"/>
      <c r="M231" s="6"/>
      <c r="N231" s="6"/>
      <c r="O231" s="6"/>
      <c r="P231" s="6"/>
      <c r="Q231" s="6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5"/>
      <c r="M232" s="6"/>
      <c r="N232" s="6"/>
      <c r="O232" s="6"/>
      <c r="P232" s="6"/>
      <c r="Q232" s="6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5"/>
      <c r="M233" s="6"/>
      <c r="N233" s="6"/>
      <c r="O233" s="6"/>
      <c r="P233" s="6"/>
      <c r="Q233" s="6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5"/>
      <c r="M234" s="6"/>
      <c r="N234" s="6"/>
      <c r="O234" s="6"/>
      <c r="P234" s="6"/>
      <c r="Q234" s="6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5"/>
      <c r="M235" s="6"/>
      <c r="N235" s="6"/>
      <c r="O235" s="6"/>
      <c r="P235" s="6"/>
      <c r="Q235" s="6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5"/>
      <c r="M236" s="6"/>
      <c r="N236" s="6"/>
      <c r="O236" s="6"/>
      <c r="P236" s="6"/>
      <c r="Q236" s="6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5"/>
      <c r="M237" s="6"/>
      <c r="N237" s="6"/>
      <c r="O237" s="6"/>
      <c r="P237" s="6"/>
      <c r="Q237" s="6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5"/>
      <c r="M238" s="6"/>
      <c r="N238" s="6"/>
      <c r="O238" s="6"/>
      <c r="P238" s="6"/>
      <c r="Q238" s="6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5"/>
      <c r="M239" s="6"/>
      <c r="N239" s="6"/>
      <c r="O239" s="6"/>
      <c r="P239" s="6"/>
      <c r="Q239" s="6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5"/>
      <c r="M240" s="6"/>
      <c r="N240" s="6"/>
      <c r="O240" s="6"/>
      <c r="P240" s="6"/>
      <c r="Q240" s="6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5"/>
      <c r="M241" s="6"/>
      <c r="N241" s="6"/>
      <c r="O241" s="6"/>
      <c r="P241" s="6"/>
      <c r="Q241" s="6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5"/>
      <c r="M242" s="6"/>
      <c r="N242" s="6"/>
      <c r="O242" s="6"/>
      <c r="P242" s="6"/>
      <c r="Q242" s="6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5"/>
      <c r="M243" s="6"/>
      <c r="N243" s="6"/>
      <c r="O243" s="6"/>
      <c r="P243" s="6"/>
      <c r="Q243" s="6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5"/>
      <c r="M244" s="6"/>
      <c r="N244" s="6"/>
      <c r="O244" s="6"/>
      <c r="P244" s="6"/>
      <c r="Q244" s="6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5"/>
      <c r="M245" s="6"/>
      <c r="N245" s="6"/>
      <c r="O245" s="6"/>
      <c r="P245" s="6"/>
      <c r="Q245" s="6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5"/>
      <c r="M246" s="6"/>
      <c r="N246" s="6"/>
      <c r="O246" s="6"/>
      <c r="P246" s="6"/>
      <c r="Q246" s="6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5"/>
      <c r="M247" s="6"/>
      <c r="N247" s="6"/>
      <c r="O247" s="6"/>
      <c r="P247" s="6"/>
      <c r="Q247" s="6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5"/>
      <c r="M248" s="6"/>
      <c r="N248" s="6"/>
      <c r="O248" s="6"/>
      <c r="P248" s="6"/>
      <c r="Q248" s="6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5"/>
      <c r="M249" s="6"/>
      <c r="N249" s="6"/>
      <c r="O249" s="6"/>
      <c r="P249" s="6"/>
      <c r="Q249" s="6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5"/>
      <c r="M250" s="6"/>
      <c r="N250" s="6"/>
      <c r="O250" s="6"/>
      <c r="P250" s="6"/>
      <c r="Q250" s="6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5"/>
      <c r="M251" s="6"/>
      <c r="N251" s="6"/>
      <c r="O251" s="6"/>
      <c r="P251" s="6"/>
      <c r="Q251" s="6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5"/>
      <c r="M252" s="6"/>
      <c r="N252" s="6"/>
      <c r="O252" s="6"/>
      <c r="P252" s="6"/>
      <c r="Q252" s="6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5"/>
      <c r="M253" s="6"/>
      <c r="N253" s="6"/>
      <c r="O253" s="6"/>
      <c r="P253" s="6"/>
      <c r="Q253" s="6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5"/>
      <c r="M254" s="6"/>
      <c r="N254" s="6"/>
      <c r="O254" s="6"/>
      <c r="P254" s="6"/>
      <c r="Q254" s="6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5"/>
      <c r="M255" s="6"/>
      <c r="N255" s="6"/>
      <c r="O255" s="6"/>
      <c r="P255" s="6"/>
      <c r="Q255" s="6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5"/>
      <c r="M256" s="6"/>
      <c r="N256" s="6"/>
      <c r="O256" s="6"/>
      <c r="P256" s="6"/>
      <c r="Q256" s="6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5"/>
      <c r="M257" s="6"/>
      <c r="N257" s="6"/>
      <c r="O257" s="6"/>
      <c r="P257" s="6"/>
      <c r="Q257" s="6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5"/>
      <c r="M258" s="6"/>
      <c r="N258" s="6"/>
      <c r="O258" s="6"/>
      <c r="P258" s="6"/>
      <c r="Q258" s="6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5"/>
      <c r="M259" s="6"/>
      <c r="N259" s="6"/>
      <c r="O259" s="6"/>
      <c r="P259" s="6"/>
      <c r="Q259" s="6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5"/>
      <c r="M260" s="6"/>
      <c r="N260" s="6"/>
      <c r="O260" s="6"/>
      <c r="P260" s="6"/>
      <c r="Q260" s="6"/>
    </row>
    <row r="261" spans="1:17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  <c r="L261" s="5"/>
      <c r="M261" s="6"/>
      <c r="N261" s="6"/>
      <c r="O261" s="6"/>
      <c r="P261" s="6"/>
      <c r="Q261" s="6"/>
    </row>
    <row r="262" spans="1:17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  <c r="L262" s="5"/>
      <c r="M262" s="6"/>
      <c r="N262" s="6"/>
      <c r="O262" s="6"/>
      <c r="P262" s="6"/>
      <c r="Q262" s="6"/>
    </row>
    <row r="263" spans="1:17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4"/>
      <c r="L263" s="5"/>
      <c r="M263" s="6"/>
      <c r="N263" s="6"/>
      <c r="O263" s="6"/>
      <c r="P263" s="6"/>
      <c r="Q263" s="6"/>
    </row>
    <row r="264" spans="1:17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4"/>
      <c r="L264" s="5"/>
      <c r="M264" s="6"/>
      <c r="N264" s="6"/>
      <c r="O264" s="6"/>
      <c r="P264" s="6"/>
      <c r="Q264" s="6"/>
    </row>
    <row r="265" spans="1:17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4"/>
      <c r="L265" s="5"/>
      <c r="M265" s="6"/>
      <c r="N265" s="6"/>
      <c r="O265" s="6"/>
      <c r="P265" s="6"/>
      <c r="Q265" s="6"/>
    </row>
    <row r="266" spans="1:17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4"/>
      <c r="L266" s="5"/>
      <c r="M266" s="6"/>
      <c r="N266" s="6"/>
      <c r="O266" s="6"/>
      <c r="P266" s="6"/>
      <c r="Q266" s="6"/>
    </row>
    <row r="267" spans="1:17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4"/>
      <c r="L267" s="5"/>
      <c r="M267" s="6"/>
      <c r="N267" s="6"/>
      <c r="O267" s="6"/>
      <c r="P267" s="6"/>
      <c r="Q267" s="6"/>
    </row>
    <row r="268" spans="1:17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4"/>
      <c r="L268" s="5"/>
      <c r="M268" s="6"/>
      <c r="N268" s="6"/>
      <c r="O268" s="6"/>
      <c r="P268" s="6"/>
      <c r="Q268" s="6"/>
    </row>
    <row r="269" spans="1:17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4"/>
      <c r="L269" s="5"/>
      <c r="M269" s="6"/>
      <c r="N269" s="6"/>
      <c r="O269" s="6"/>
      <c r="P269" s="6"/>
      <c r="Q269" s="6"/>
    </row>
    <row r="270" spans="1:17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4"/>
      <c r="L270" s="5"/>
      <c r="M270" s="6"/>
      <c r="N270" s="6"/>
      <c r="O270" s="6"/>
      <c r="P270" s="6"/>
      <c r="Q270" s="6"/>
    </row>
    <row r="271" spans="1:17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4"/>
      <c r="L271" s="5"/>
      <c r="M271" s="6"/>
      <c r="N271" s="6"/>
      <c r="O271" s="6"/>
      <c r="P271" s="6"/>
      <c r="Q271" s="6"/>
    </row>
    <row r="272" spans="1:17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4"/>
      <c r="L272" s="5"/>
      <c r="M272" s="6"/>
      <c r="N272" s="6"/>
      <c r="O272" s="6"/>
      <c r="P272" s="6"/>
      <c r="Q272" s="6"/>
    </row>
    <row r="273" spans="1:17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4"/>
      <c r="L273" s="5"/>
      <c r="M273" s="6"/>
      <c r="N273" s="6"/>
      <c r="O273" s="6"/>
      <c r="P273" s="6"/>
      <c r="Q273" s="6"/>
    </row>
    <row r="274" spans="1:17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4"/>
      <c r="L274" s="5"/>
      <c r="M274" s="6"/>
      <c r="N274" s="6"/>
      <c r="O274" s="6"/>
      <c r="P274" s="6"/>
      <c r="Q274" s="6"/>
    </row>
    <row r="275" spans="1:17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4"/>
      <c r="L275" s="5"/>
      <c r="M275" s="6"/>
      <c r="N275" s="6"/>
      <c r="O275" s="6"/>
      <c r="P275" s="6"/>
      <c r="Q275" s="6"/>
    </row>
    <row r="276" spans="1:17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4"/>
      <c r="L276" s="5"/>
      <c r="M276" s="6"/>
      <c r="N276" s="6"/>
      <c r="O276" s="6"/>
      <c r="P276" s="6"/>
      <c r="Q276" s="6"/>
    </row>
    <row r="277" spans="1:17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4"/>
      <c r="L277" s="5"/>
      <c r="M277" s="6"/>
      <c r="N277" s="6"/>
      <c r="O277" s="6"/>
      <c r="P277" s="6"/>
      <c r="Q277" s="6"/>
    </row>
    <row r="278" spans="1:17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4"/>
      <c r="L278" s="5"/>
      <c r="M278" s="6"/>
      <c r="N278" s="6"/>
      <c r="O278" s="6"/>
      <c r="P278" s="6"/>
      <c r="Q278" s="6"/>
    </row>
    <row r="279" spans="1:17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4"/>
      <c r="L279" s="5"/>
      <c r="M279" s="6"/>
      <c r="N279" s="6"/>
      <c r="O279" s="6"/>
      <c r="P279" s="6"/>
      <c r="Q279" s="6"/>
    </row>
    <row r="280" spans="1:17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4"/>
      <c r="L280" s="5"/>
      <c r="M280" s="6"/>
      <c r="N280" s="6"/>
      <c r="O280" s="6"/>
      <c r="P280" s="6"/>
      <c r="Q280" s="6"/>
    </row>
    <row r="281" spans="1:17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4"/>
      <c r="L281" s="5"/>
      <c r="M281" s="6"/>
      <c r="N281" s="6"/>
      <c r="O281" s="6"/>
      <c r="P281" s="6"/>
      <c r="Q281" s="6"/>
    </row>
    <row r="282" spans="1:17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4"/>
      <c r="L282" s="5"/>
      <c r="M282" s="6"/>
      <c r="N282" s="6"/>
      <c r="O282" s="6"/>
      <c r="P282" s="6"/>
      <c r="Q282" s="6"/>
    </row>
    <row r="283" spans="1:17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4"/>
      <c r="L283" s="5"/>
      <c r="M283" s="6"/>
      <c r="N283" s="6"/>
      <c r="O283" s="6"/>
      <c r="P283" s="6"/>
      <c r="Q283" s="6"/>
    </row>
    <row r="284" spans="1:17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4"/>
      <c r="L284" s="5"/>
      <c r="M284" s="6"/>
      <c r="N284" s="6"/>
      <c r="O284" s="6"/>
      <c r="P284" s="6"/>
      <c r="Q284" s="6"/>
    </row>
    <row r="285" spans="1:17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4"/>
      <c r="L285" s="5"/>
      <c r="M285" s="6"/>
      <c r="N285" s="6"/>
      <c r="O285" s="6"/>
      <c r="P285" s="6"/>
      <c r="Q285" s="6"/>
    </row>
    <row r="286" spans="1:17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4"/>
      <c r="L286" s="5"/>
      <c r="M286" s="6"/>
      <c r="N286" s="6"/>
      <c r="O286" s="6"/>
      <c r="P286" s="6"/>
      <c r="Q286" s="6"/>
    </row>
    <row r="287" spans="1:17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4"/>
      <c r="L287" s="5"/>
      <c r="M287" s="6"/>
      <c r="N287" s="6"/>
      <c r="O287" s="6"/>
      <c r="P287" s="6"/>
      <c r="Q287" s="6"/>
    </row>
    <row r="288" spans="1:17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4"/>
      <c r="L288" s="5"/>
      <c r="M288" s="6"/>
      <c r="N288" s="6"/>
      <c r="O288" s="6"/>
      <c r="P288" s="6"/>
      <c r="Q288" s="6"/>
    </row>
    <row r="289" spans="1:17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4"/>
      <c r="L289" s="5"/>
      <c r="M289" s="6"/>
      <c r="N289" s="6"/>
      <c r="O289" s="6"/>
      <c r="P289" s="6"/>
      <c r="Q289" s="6"/>
    </row>
    <row r="290" spans="1:17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4"/>
      <c r="L290" s="5"/>
      <c r="M290" s="6"/>
      <c r="N290" s="6"/>
      <c r="O290" s="6"/>
      <c r="P290" s="6"/>
      <c r="Q290" s="6"/>
    </row>
    <row r="291" spans="1:17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4"/>
      <c r="L291" s="5"/>
      <c r="M291" s="6"/>
      <c r="N291" s="6"/>
      <c r="O291" s="6"/>
      <c r="P291" s="6"/>
      <c r="Q291" s="6"/>
    </row>
    <row r="292" spans="1:17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4"/>
      <c r="L292" s="5"/>
      <c r="M292" s="6"/>
      <c r="N292" s="6"/>
      <c r="O292" s="6"/>
      <c r="P292" s="6"/>
      <c r="Q292" s="6"/>
    </row>
    <row r="293" spans="1:17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4"/>
      <c r="L293" s="5"/>
      <c r="M293" s="6"/>
      <c r="N293" s="6"/>
      <c r="O293" s="6"/>
      <c r="P293" s="6"/>
      <c r="Q293" s="6"/>
    </row>
    <row r="294" spans="1:17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4"/>
      <c r="L294" s="5"/>
      <c r="M294" s="6"/>
      <c r="N294" s="6"/>
      <c r="O294" s="6"/>
      <c r="P294" s="6"/>
      <c r="Q294" s="6"/>
    </row>
    <row r="295" spans="1:17">
      <c r="A295" s="4"/>
      <c r="B295" s="4"/>
      <c r="D295" s="4"/>
      <c r="E295" s="4"/>
      <c r="F295" s="4"/>
      <c r="G295" s="4"/>
      <c r="H295" s="4"/>
      <c r="I295" s="4"/>
      <c r="J295" s="5"/>
      <c r="K295" s="4"/>
      <c r="L295" s="5"/>
      <c r="M295" s="6"/>
      <c r="N295" s="6"/>
      <c r="O295" s="6"/>
      <c r="P295" s="6"/>
      <c r="Q295" s="6"/>
    </row>
  </sheetData>
  <mergeCells count="16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6" orientation="landscape" r:id="rId1"/>
  <headerFooter alignWithMargins="0">
    <oddHeader>&amp;RZałącznik nr 1 – pismo ZP - 7212.1.2015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</sheetPr>
  <dimension ref="A1:L77"/>
  <sheetViews>
    <sheetView view="pageBreakPreview" zoomScale="60" zoomScaleNormal="80" zoomScalePageLayoutView="10" workbookViewId="0">
      <selection activeCell="E3" sqref="E3"/>
    </sheetView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47" customFormat="1" ht="15.6">
      <c r="A1" s="48" t="s">
        <v>135</v>
      </c>
      <c r="B1" s="48"/>
    </row>
    <row r="2" spans="1:12" s="47" customFormat="1" ht="15.6">
      <c r="A2" s="268"/>
      <c r="B2" s="268"/>
      <c r="C2" s="269"/>
      <c r="D2" s="269"/>
      <c r="E2" s="269"/>
      <c r="F2" s="269"/>
      <c r="G2" s="269"/>
    </row>
    <row r="3" spans="1:12" ht="15.6" thickBot="1">
      <c r="A3" s="270" t="s">
        <v>0</v>
      </c>
      <c r="B3" s="270"/>
      <c r="C3" s="263"/>
      <c r="D3" s="263"/>
      <c r="E3" s="263"/>
      <c r="F3" s="271"/>
      <c r="G3" s="263"/>
      <c r="H3" s="49" t="s">
        <v>121</v>
      </c>
    </row>
    <row r="4" spans="1:12" ht="16.5" customHeight="1" thickBot="1">
      <c r="A4" s="432" t="s">
        <v>5</v>
      </c>
      <c r="B4" s="432" t="s">
        <v>106</v>
      </c>
      <c r="C4" s="440" t="s">
        <v>52</v>
      </c>
      <c r="D4" s="421" t="s">
        <v>85</v>
      </c>
      <c r="E4" s="422"/>
      <c r="F4" s="422"/>
      <c r="G4" s="422"/>
      <c r="H4" s="422"/>
      <c r="I4" s="425" t="s">
        <v>92</v>
      </c>
    </row>
    <row r="5" spans="1:12" ht="16.2" thickBot="1">
      <c r="A5" s="433"/>
      <c r="B5" s="433"/>
      <c r="C5" s="441"/>
      <c r="D5" s="380" t="s">
        <v>53</v>
      </c>
      <c r="E5" s="429" t="s">
        <v>44</v>
      </c>
      <c r="F5" s="430"/>
      <c r="G5" s="432" t="s">
        <v>82</v>
      </c>
      <c r="H5" s="429" t="s">
        <v>93</v>
      </c>
      <c r="I5" s="426"/>
      <c r="J5" s="160"/>
      <c r="K5" s="160"/>
      <c r="L5" s="160"/>
    </row>
    <row r="6" spans="1:12" ht="16.2" thickBot="1">
      <c r="A6" s="433"/>
      <c r="B6" s="433"/>
      <c r="C6" s="441"/>
      <c r="D6" s="381" t="s">
        <v>54</v>
      </c>
      <c r="E6" s="431"/>
      <c r="F6" s="431"/>
      <c r="G6" s="431"/>
      <c r="H6" s="431"/>
      <c r="I6" s="427"/>
      <c r="J6" s="160"/>
      <c r="K6" s="160"/>
      <c r="L6" s="160"/>
    </row>
    <row r="7" spans="1:12" ht="15.6">
      <c r="A7" s="433"/>
      <c r="B7" s="433"/>
      <c r="C7" s="441"/>
      <c r="D7" s="380" t="s">
        <v>107</v>
      </c>
      <c r="E7" s="380" t="s">
        <v>43</v>
      </c>
      <c r="F7" s="380" t="s">
        <v>29</v>
      </c>
      <c r="G7" s="433"/>
      <c r="H7" s="435" t="s">
        <v>83</v>
      </c>
      <c r="I7" s="426"/>
      <c r="J7" s="160"/>
      <c r="K7" s="160"/>
      <c r="L7" s="160"/>
    </row>
    <row r="8" spans="1:12" ht="16.2" thickBot="1">
      <c r="A8" s="433"/>
      <c r="B8" s="433"/>
      <c r="C8" s="441"/>
      <c r="D8" s="423" t="s">
        <v>84</v>
      </c>
      <c r="E8" s="382" t="s">
        <v>55</v>
      </c>
      <c r="F8" s="382" t="s">
        <v>30</v>
      </c>
      <c r="G8" s="434"/>
      <c r="H8" s="436"/>
      <c r="I8" s="426"/>
      <c r="J8" s="160"/>
      <c r="K8" s="160"/>
      <c r="L8" s="160"/>
    </row>
    <row r="9" spans="1:12" ht="16.2" thickBot="1">
      <c r="A9" s="434"/>
      <c r="B9" s="434"/>
      <c r="C9" s="442"/>
      <c r="D9" s="424"/>
      <c r="E9" s="382" t="s">
        <v>3</v>
      </c>
      <c r="F9" s="382" t="s">
        <v>3</v>
      </c>
      <c r="G9" s="382" t="s">
        <v>2</v>
      </c>
      <c r="H9" s="383" t="s">
        <v>2</v>
      </c>
      <c r="I9" s="428"/>
      <c r="J9" s="160"/>
      <c r="K9" s="160"/>
      <c r="L9" s="160"/>
    </row>
    <row r="10" spans="1:12" ht="15.6">
      <c r="A10" s="419" t="s">
        <v>6</v>
      </c>
      <c r="B10" s="417"/>
      <c r="C10" s="438" t="s">
        <v>56</v>
      </c>
      <c r="D10" s="187"/>
      <c r="E10" s="188"/>
      <c r="F10" s="188"/>
      <c r="G10" s="189"/>
      <c r="H10" s="189"/>
      <c r="I10" s="190"/>
      <c r="J10" s="160"/>
      <c r="K10" s="160"/>
      <c r="L10" s="160"/>
    </row>
    <row r="11" spans="1:12" ht="15.6">
      <c r="A11" s="437"/>
      <c r="B11" s="420"/>
      <c r="C11" s="439"/>
      <c r="D11" s="176">
        <f>SUM(E10,E11)</f>
        <v>0</v>
      </c>
      <c r="E11" s="176"/>
      <c r="F11" s="176"/>
      <c r="G11" s="177" t="s">
        <v>86</v>
      </c>
      <c r="H11" s="177"/>
      <c r="I11" s="186"/>
      <c r="J11" s="160"/>
      <c r="K11" s="160"/>
      <c r="L11" s="160"/>
    </row>
    <row r="12" spans="1:12" ht="15.6">
      <c r="A12" s="437" t="s">
        <v>7</v>
      </c>
      <c r="B12" s="420"/>
      <c r="C12" s="439" t="s">
        <v>57</v>
      </c>
      <c r="D12" s="244"/>
      <c r="E12" s="178"/>
      <c r="F12" s="178"/>
      <c r="G12" s="177"/>
      <c r="H12" s="177"/>
      <c r="I12" s="186"/>
      <c r="J12" s="160"/>
      <c r="K12" s="160"/>
      <c r="L12" s="160"/>
    </row>
    <row r="13" spans="1:12" ht="15.6">
      <c r="A13" s="437"/>
      <c r="B13" s="420"/>
      <c r="C13" s="439"/>
      <c r="D13" s="245">
        <f>SUM(E12,E13)</f>
        <v>0</v>
      </c>
      <c r="E13" s="178"/>
      <c r="F13" s="178"/>
      <c r="G13" s="179" t="s">
        <v>86</v>
      </c>
      <c r="H13" s="179"/>
      <c r="I13" s="186"/>
    </row>
    <row r="14" spans="1:12" ht="15.6">
      <c r="A14" s="437" t="s">
        <v>8</v>
      </c>
      <c r="B14" s="420" t="s">
        <v>123</v>
      </c>
      <c r="C14" s="439" t="s">
        <v>58</v>
      </c>
      <c r="D14" s="180">
        <v>9</v>
      </c>
      <c r="E14" s="176">
        <v>93.54</v>
      </c>
      <c r="F14" s="176">
        <v>445.94</v>
      </c>
      <c r="G14" s="179">
        <v>19</v>
      </c>
      <c r="H14" s="179">
        <v>25</v>
      </c>
      <c r="I14" s="186"/>
    </row>
    <row r="15" spans="1:12" ht="15.6">
      <c r="A15" s="437"/>
      <c r="B15" s="420"/>
      <c r="C15" s="439"/>
      <c r="D15" s="176">
        <f>SUM(E14,E15)</f>
        <v>445.94</v>
      </c>
      <c r="E15" s="176">
        <v>352.4</v>
      </c>
      <c r="F15" s="176">
        <v>0</v>
      </c>
      <c r="G15" s="179" t="s">
        <v>86</v>
      </c>
      <c r="H15" s="179">
        <v>9</v>
      </c>
      <c r="I15" s="186"/>
    </row>
    <row r="16" spans="1:12" ht="15.6">
      <c r="A16" s="437" t="s">
        <v>9</v>
      </c>
      <c r="B16" s="420"/>
      <c r="C16" s="439" t="s">
        <v>59</v>
      </c>
      <c r="D16" s="179"/>
      <c r="E16" s="176"/>
      <c r="F16" s="176"/>
      <c r="G16" s="179"/>
      <c r="H16" s="179"/>
      <c r="I16" s="186"/>
    </row>
    <row r="17" spans="1:9" ht="15.6">
      <c r="A17" s="437"/>
      <c r="B17" s="420"/>
      <c r="C17" s="439"/>
      <c r="D17" s="180">
        <f>SUM(E16,E17)</f>
        <v>0</v>
      </c>
      <c r="E17" s="176"/>
      <c r="F17" s="176"/>
      <c r="G17" s="179" t="s">
        <v>86</v>
      </c>
      <c r="H17" s="179"/>
      <c r="I17" s="186"/>
    </row>
    <row r="18" spans="1:9" ht="53.4">
      <c r="A18" s="437" t="s">
        <v>10</v>
      </c>
      <c r="B18" s="420" t="s">
        <v>123</v>
      </c>
      <c r="C18" s="439" t="s">
        <v>60</v>
      </c>
      <c r="D18" s="180">
        <v>1</v>
      </c>
      <c r="E18" s="176">
        <v>8.33</v>
      </c>
      <c r="F18" s="176">
        <v>46.73</v>
      </c>
      <c r="G18" s="179">
        <v>2</v>
      </c>
      <c r="H18" s="179">
        <v>2</v>
      </c>
      <c r="I18" s="385" t="s">
        <v>132</v>
      </c>
    </row>
    <row r="19" spans="1:9" ht="15.6">
      <c r="A19" s="437"/>
      <c r="B19" s="420"/>
      <c r="C19" s="439"/>
      <c r="D19" s="176">
        <f>SUM(E18,E19)</f>
        <v>46.73</v>
      </c>
      <c r="E19" s="176">
        <v>38.4</v>
      </c>
      <c r="F19" s="176">
        <v>0</v>
      </c>
      <c r="G19" s="177" t="s">
        <v>86</v>
      </c>
      <c r="H19" s="177">
        <v>1</v>
      </c>
      <c r="I19" s="191"/>
    </row>
    <row r="20" spans="1:9" ht="15.6">
      <c r="A20" s="437" t="s">
        <v>11</v>
      </c>
      <c r="B20" s="420"/>
      <c r="C20" s="439" t="s">
        <v>61</v>
      </c>
      <c r="D20" s="179"/>
      <c r="E20" s="176"/>
      <c r="F20" s="176"/>
      <c r="G20" s="181"/>
      <c r="H20" s="181"/>
      <c r="I20" s="186"/>
    </row>
    <row r="21" spans="1:9" ht="15.6">
      <c r="A21" s="437"/>
      <c r="B21" s="420"/>
      <c r="C21" s="439"/>
      <c r="D21" s="180">
        <f>SUM(E20,E21)</f>
        <v>0</v>
      </c>
      <c r="E21" s="176"/>
      <c r="F21" s="176"/>
      <c r="G21" s="179" t="s">
        <v>86</v>
      </c>
      <c r="H21" s="179"/>
      <c r="I21" s="186"/>
    </row>
    <row r="22" spans="1:9" ht="15.6">
      <c r="A22" s="437" t="s">
        <v>12</v>
      </c>
      <c r="B22" s="420"/>
      <c r="C22" s="439" t="s">
        <v>62</v>
      </c>
      <c r="D22" s="180"/>
      <c r="E22" s="176"/>
      <c r="F22" s="176"/>
      <c r="G22" s="189"/>
      <c r="H22" s="189"/>
      <c r="I22" s="186"/>
    </row>
    <row r="23" spans="1:9" ht="15.6">
      <c r="A23" s="437"/>
      <c r="B23" s="420"/>
      <c r="C23" s="439"/>
      <c r="D23" s="176">
        <f>SUM(E22,E23)</f>
        <v>0</v>
      </c>
      <c r="E23" s="176"/>
      <c r="F23" s="176"/>
      <c r="G23" s="177" t="s">
        <v>86</v>
      </c>
      <c r="H23" s="177"/>
      <c r="I23" s="186"/>
    </row>
    <row r="24" spans="1:9" ht="15.6">
      <c r="A24" s="437" t="s">
        <v>13</v>
      </c>
      <c r="B24" s="420"/>
      <c r="C24" s="443" t="s">
        <v>63</v>
      </c>
      <c r="D24" s="182"/>
      <c r="E24" s="183"/>
      <c r="F24" s="183"/>
      <c r="G24" s="177"/>
      <c r="H24" s="177"/>
      <c r="I24" s="186"/>
    </row>
    <row r="25" spans="1:9" ht="15.6">
      <c r="A25" s="437"/>
      <c r="B25" s="420"/>
      <c r="C25" s="443"/>
      <c r="D25" s="176">
        <f>SUM(E24,E25)</f>
        <v>0</v>
      </c>
      <c r="E25" s="183"/>
      <c r="F25" s="183"/>
      <c r="G25" s="179" t="s">
        <v>86</v>
      </c>
      <c r="H25" s="179"/>
      <c r="I25" s="186"/>
    </row>
    <row r="26" spans="1:9" ht="15.6">
      <c r="A26" s="437" t="s">
        <v>14</v>
      </c>
      <c r="B26" s="420"/>
      <c r="C26" s="439" t="s">
        <v>64</v>
      </c>
      <c r="D26" s="180"/>
      <c r="E26" s="176"/>
      <c r="F26" s="176"/>
      <c r="G26" s="179"/>
      <c r="H26" s="179"/>
      <c r="I26" s="186"/>
    </row>
    <row r="27" spans="1:9" ht="15.6">
      <c r="A27" s="437"/>
      <c r="B27" s="420"/>
      <c r="C27" s="439"/>
      <c r="D27" s="176">
        <f>SUM(E26,E27)</f>
        <v>0</v>
      </c>
      <c r="E27" s="176"/>
      <c r="F27" s="176"/>
      <c r="G27" s="179" t="s">
        <v>86</v>
      </c>
      <c r="H27" s="179"/>
      <c r="I27" s="186"/>
    </row>
    <row r="28" spans="1:9" ht="15.6">
      <c r="A28" s="437" t="s">
        <v>15</v>
      </c>
      <c r="B28" s="420"/>
      <c r="C28" s="439" t="s">
        <v>65</v>
      </c>
      <c r="D28" s="179"/>
      <c r="E28" s="176"/>
      <c r="F28" s="176"/>
      <c r="G28" s="179"/>
      <c r="H28" s="179"/>
      <c r="I28" s="186"/>
    </row>
    <row r="29" spans="1:9" ht="15.6">
      <c r="A29" s="437"/>
      <c r="B29" s="420"/>
      <c r="C29" s="439"/>
      <c r="D29" s="176">
        <f>SUM(E28,E29)</f>
        <v>0</v>
      </c>
      <c r="E29" s="176"/>
      <c r="F29" s="176"/>
      <c r="G29" s="179" t="s">
        <v>86</v>
      </c>
      <c r="H29" s="179"/>
      <c r="I29" s="186"/>
    </row>
    <row r="30" spans="1:9" ht="15.6">
      <c r="A30" s="437" t="s">
        <v>16</v>
      </c>
      <c r="B30" s="420"/>
      <c r="C30" s="439" t="s">
        <v>66</v>
      </c>
      <c r="D30" s="179"/>
      <c r="E30" s="176"/>
      <c r="F30" s="176"/>
      <c r="G30" s="179"/>
      <c r="H30" s="179"/>
      <c r="I30" s="186"/>
    </row>
    <row r="31" spans="1:9" ht="15.6">
      <c r="A31" s="437"/>
      <c r="B31" s="420"/>
      <c r="C31" s="439"/>
      <c r="D31" s="176">
        <f>SUM(E30,E31)</f>
        <v>0</v>
      </c>
      <c r="E31" s="176"/>
      <c r="F31" s="176"/>
      <c r="G31" s="177" t="s">
        <v>86</v>
      </c>
      <c r="H31" s="177"/>
      <c r="I31" s="186"/>
    </row>
    <row r="32" spans="1:9" ht="15.6">
      <c r="A32" s="437" t="s">
        <v>17</v>
      </c>
      <c r="B32" s="420"/>
      <c r="C32" s="439" t="s">
        <v>67</v>
      </c>
      <c r="D32" s="179"/>
      <c r="E32" s="176"/>
      <c r="F32" s="176"/>
      <c r="G32" s="181"/>
      <c r="H32" s="181"/>
      <c r="I32" s="186"/>
    </row>
    <row r="33" spans="1:9" ht="15.6">
      <c r="A33" s="437"/>
      <c r="B33" s="420"/>
      <c r="C33" s="439"/>
      <c r="D33" s="176">
        <f>SUM(E32,E33)</f>
        <v>0</v>
      </c>
      <c r="E33" s="176"/>
      <c r="F33" s="176"/>
      <c r="G33" s="179" t="s">
        <v>86</v>
      </c>
      <c r="H33" s="179"/>
      <c r="I33" s="186"/>
    </row>
    <row r="34" spans="1:9" ht="15.6">
      <c r="A34" s="418" t="s">
        <v>18</v>
      </c>
      <c r="B34" s="420"/>
      <c r="C34" s="444" t="s">
        <v>95</v>
      </c>
      <c r="D34" s="176"/>
      <c r="E34" s="176"/>
      <c r="F34" s="176"/>
      <c r="G34" s="187"/>
      <c r="H34" s="187"/>
      <c r="I34" s="186"/>
    </row>
    <row r="35" spans="1:9" ht="15.6">
      <c r="A35" s="419"/>
      <c r="B35" s="420"/>
      <c r="C35" s="438"/>
      <c r="D35" s="176">
        <f>SUM(E34,E35)</f>
        <v>0</v>
      </c>
      <c r="E35" s="176"/>
      <c r="F35" s="176"/>
      <c r="G35" s="187" t="s">
        <v>86</v>
      </c>
      <c r="H35" s="187"/>
      <c r="I35" s="186"/>
    </row>
    <row r="36" spans="1:9" ht="15.6">
      <c r="A36" s="418" t="s">
        <v>19</v>
      </c>
      <c r="B36" s="420"/>
      <c r="C36" s="444" t="s">
        <v>96</v>
      </c>
      <c r="D36" s="176"/>
      <c r="E36" s="176"/>
      <c r="F36" s="176"/>
      <c r="G36" s="187"/>
      <c r="H36" s="187"/>
      <c r="I36" s="186"/>
    </row>
    <row r="37" spans="1:9" ht="15.6">
      <c r="A37" s="419"/>
      <c r="B37" s="420"/>
      <c r="C37" s="438"/>
      <c r="D37" s="176">
        <f>SUM(E36,E37)</f>
        <v>0</v>
      </c>
      <c r="E37" s="176"/>
      <c r="F37" s="176"/>
      <c r="G37" s="187" t="s">
        <v>86</v>
      </c>
      <c r="H37" s="187"/>
      <c r="I37" s="186"/>
    </row>
    <row r="38" spans="1:9" ht="119.4">
      <c r="A38" s="418" t="s">
        <v>20</v>
      </c>
      <c r="B38" s="420" t="s">
        <v>123</v>
      </c>
      <c r="C38" s="439" t="s">
        <v>68</v>
      </c>
      <c r="D38" s="180">
        <v>3</v>
      </c>
      <c r="E38" s="176">
        <v>25.52</v>
      </c>
      <c r="F38" s="176">
        <v>133.44999999999999</v>
      </c>
      <c r="G38" s="384">
        <v>4</v>
      </c>
      <c r="H38" s="384">
        <v>4</v>
      </c>
      <c r="I38" s="385" t="s">
        <v>133</v>
      </c>
    </row>
    <row r="39" spans="1:9" ht="15.6">
      <c r="A39" s="419"/>
      <c r="B39" s="420"/>
      <c r="C39" s="439"/>
      <c r="D39" s="176">
        <f>SUM(E38,E39)</f>
        <v>133.45000000000002</v>
      </c>
      <c r="E39" s="176">
        <v>107.93</v>
      </c>
      <c r="F39" s="176">
        <v>0</v>
      </c>
      <c r="G39" s="177" t="s">
        <v>86</v>
      </c>
      <c r="H39" s="177">
        <v>3</v>
      </c>
      <c r="I39" s="186"/>
    </row>
    <row r="40" spans="1:9" ht="15.6">
      <c r="A40" s="418">
        <v>16</v>
      </c>
      <c r="B40" s="420"/>
      <c r="C40" s="439" t="s">
        <v>76</v>
      </c>
      <c r="D40" s="179"/>
      <c r="E40" s="176"/>
      <c r="F40" s="176"/>
      <c r="G40" s="177"/>
      <c r="H40" s="177"/>
      <c r="I40" s="186"/>
    </row>
    <row r="41" spans="1:9" ht="15.6">
      <c r="A41" s="419"/>
      <c r="B41" s="420"/>
      <c r="C41" s="439"/>
      <c r="D41" s="176">
        <f>SUM(E40,E41)</f>
        <v>0</v>
      </c>
      <c r="E41" s="176"/>
      <c r="F41" s="176"/>
      <c r="G41" s="179" t="s">
        <v>86</v>
      </c>
      <c r="H41" s="179"/>
      <c r="I41" s="186"/>
    </row>
    <row r="42" spans="1:9" ht="15.6">
      <c r="A42" s="418" t="s">
        <v>21</v>
      </c>
      <c r="B42" s="420"/>
      <c r="C42" s="439" t="s">
        <v>69</v>
      </c>
      <c r="D42" s="179"/>
      <c r="E42" s="176"/>
      <c r="F42" s="176"/>
      <c r="G42" s="179"/>
      <c r="H42" s="179"/>
      <c r="I42" s="186"/>
    </row>
    <row r="43" spans="1:9" ht="15.6">
      <c r="A43" s="419"/>
      <c r="B43" s="420"/>
      <c r="C43" s="439"/>
      <c r="D43" s="176">
        <f>SUM(E42,E43)</f>
        <v>0</v>
      </c>
      <c r="E43" s="176"/>
      <c r="F43" s="176"/>
      <c r="G43" s="179" t="s">
        <v>86</v>
      </c>
      <c r="H43" s="179"/>
      <c r="I43" s="186"/>
    </row>
    <row r="44" spans="1:9" ht="15.6">
      <c r="A44" s="418" t="s">
        <v>72</v>
      </c>
      <c r="B44" s="420"/>
      <c r="C44" s="439" t="s">
        <v>70</v>
      </c>
      <c r="D44" s="179"/>
      <c r="E44" s="176"/>
      <c r="F44" s="176"/>
      <c r="G44" s="179"/>
      <c r="H44" s="179"/>
      <c r="I44" s="186"/>
    </row>
    <row r="45" spans="1:9" ht="15.6">
      <c r="A45" s="419"/>
      <c r="B45" s="420"/>
      <c r="C45" s="439"/>
      <c r="D45" s="176">
        <f>SUM(E44,E45)</f>
        <v>0</v>
      </c>
      <c r="E45" s="176"/>
      <c r="F45" s="176"/>
      <c r="G45" s="179" t="s">
        <v>86</v>
      </c>
      <c r="H45" s="179"/>
      <c r="I45" s="186"/>
    </row>
    <row r="46" spans="1:9" ht="15.6">
      <c r="A46" s="418" t="s">
        <v>74</v>
      </c>
      <c r="B46" s="420"/>
      <c r="C46" s="439" t="s">
        <v>71</v>
      </c>
      <c r="D46" s="179"/>
      <c r="E46" s="176"/>
      <c r="F46" s="176"/>
      <c r="G46" s="179"/>
      <c r="H46" s="179"/>
      <c r="I46" s="186"/>
    </row>
    <row r="47" spans="1:9" ht="15.6">
      <c r="A47" s="419"/>
      <c r="B47" s="420"/>
      <c r="C47" s="439"/>
      <c r="D47" s="176">
        <f>SUM(E46,E47)</f>
        <v>0</v>
      </c>
      <c r="E47" s="176"/>
      <c r="F47" s="176"/>
      <c r="G47" s="177" t="s">
        <v>86</v>
      </c>
      <c r="H47" s="177"/>
      <c r="I47" s="186"/>
    </row>
    <row r="48" spans="1:9" ht="15.6">
      <c r="A48" s="194">
        <v>20</v>
      </c>
      <c r="B48" s="420"/>
      <c r="C48" s="439" t="s">
        <v>73</v>
      </c>
      <c r="D48" s="179"/>
      <c r="E48" s="176"/>
      <c r="F48" s="176"/>
      <c r="G48" s="181"/>
      <c r="H48" s="181"/>
      <c r="I48" s="186"/>
    </row>
    <row r="49" spans="1:9" ht="15.6">
      <c r="A49" s="193"/>
      <c r="B49" s="420"/>
      <c r="C49" s="439"/>
      <c r="D49" s="176">
        <f>SUM(E48,E49)</f>
        <v>0</v>
      </c>
      <c r="E49" s="176"/>
      <c r="F49" s="176"/>
      <c r="G49" s="179" t="s">
        <v>86</v>
      </c>
      <c r="H49" s="179"/>
      <c r="I49" s="186"/>
    </row>
    <row r="50" spans="1:9" ht="14.25" customHeight="1">
      <c r="A50" s="194">
        <v>21</v>
      </c>
      <c r="B50" s="420"/>
      <c r="C50" s="415" t="s">
        <v>75</v>
      </c>
      <c r="D50" s="184"/>
      <c r="E50" s="185"/>
      <c r="F50" s="185"/>
      <c r="G50" s="189"/>
      <c r="H50" s="189"/>
      <c r="I50" s="186"/>
    </row>
    <row r="51" spans="1:9" ht="15.6">
      <c r="A51" s="193"/>
      <c r="B51" s="420"/>
      <c r="C51" s="415"/>
      <c r="D51" s="184">
        <f>SUM(E50,E51)</f>
        <v>0</v>
      </c>
      <c r="E51" s="185"/>
      <c r="F51" s="185"/>
      <c r="G51" s="177" t="s">
        <v>86</v>
      </c>
      <c r="H51" s="177"/>
      <c r="I51" s="186"/>
    </row>
    <row r="52" spans="1:9" ht="15.6">
      <c r="A52" s="418">
        <v>22</v>
      </c>
      <c r="B52" s="417"/>
      <c r="C52" s="413" t="s">
        <v>87</v>
      </c>
      <c r="D52" s="246"/>
      <c r="E52" s="179"/>
      <c r="F52" s="179"/>
      <c r="G52" s="177"/>
      <c r="H52" s="177"/>
      <c r="I52" s="186"/>
    </row>
    <row r="53" spans="1:9" ht="15.6">
      <c r="A53" s="419"/>
      <c r="B53" s="420"/>
      <c r="C53" s="414"/>
      <c r="D53" s="247">
        <f>SUM(E52,E53)</f>
        <v>0</v>
      </c>
      <c r="E53" s="179"/>
      <c r="F53" s="179"/>
      <c r="G53" s="179" t="s">
        <v>86</v>
      </c>
      <c r="H53" s="179"/>
      <c r="I53" s="186"/>
    </row>
    <row r="54" spans="1:9" ht="15.6">
      <c r="A54" s="255">
        <v>23</v>
      </c>
      <c r="B54" s="258"/>
      <c r="C54" s="413" t="s">
        <v>108</v>
      </c>
      <c r="D54" s="259"/>
      <c r="E54" s="179"/>
      <c r="F54" s="179"/>
      <c r="G54" s="179"/>
      <c r="H54" s="179"/>
      <c r="I54" s="186"/>
    </row>
    <row r="55" spans="1:9" ht="15.6">
      <c r="A55" s="256"/>
      <c r="B55" s="257"/>
      <c r="C55" s="414"/>
      <c r="D55" s="260">
        <f>SUM(E54,E55)</f>
        <v>0</v>
      </c>
      <c r="E55" s="179"/>
      <c r="F55" s="179"/>
      <c r="G55" s="179"/>
      <c r="H55" s="179"/>
      <c r="I55" s="186"/>
    </row>
    <row r="56" spans="1:9" ht="15.6">
      <c r="A56" s="418">
        <v>24</v>
      </c>
      <c r="B56" s="258"/>
      <c r="C56" s="413" t="s">
        <v>109</v>
      </c>
      <c r="D56" s="259"/>
      <c r="E56" s="179"/>
      <c r="F56" s="179"/>
      <c r="G56" s="179"/>
      <c r="H56" s="179"/>
      <c r="I56" s="186"/>
    </row>
    <row r="57" spans="1:9" ht="15.6">
      <c r="A57" s="419"/>
      <c r="B57" s="257"/>
      <c r="C57" s="414"/>
      <c r="D57" s="260">
        <v>0</v>
      </c>
      <c r="E57" s="179"/>
      <c r="F57" s="179"/>
      <c r="G57" s="179"/>
      <c r="H57" s="179"/>
      <c r="I57" s="186"/>
    </row>
    <row r="58" spans="1:9" ht="15.6">
      <c r="A58" s="418">
        <v>25</v>
      </c>
      <c r="B58" s="420"/>
      <c r="C58" s="413" t="s">
        <v>88</v>
      </c>
      <c r="D58" s="246"/>
      <c r="E58" s="179"/>
      <c r="F58" s="179"/>
      <c r="G58" s="179"/>
      <c r="H58" s="179"/>
      <c r="I58" s="186"/>
    </row>
    <row r="59" spans="1:9" ht="15.6">
      <c r="A59" s="419"/>
      <c r="B59" s="420"/>
      <c r="C59" s="414"/>
      <c r="D59" s="247">
        <f>SUM(E58,E59)</f>
        <v>0</v>
      </c>
      <c r="E59" s="179"/>
      <c r="F59" s="179"/>
      <c r="G59" s="179" t="s">
        <v>86</v>
      </c>
      <c r="H59" s="179"/>
      <c r="I59" s="186"/>
    </row>
    <row r="60" spans="1:9" ht="15.6">
      <c r="A60" s="418">
        <v>26</v>
      </c>
      <c r="B60" s="420"/>
      <c r="C60" s="413" t="s">
        <v>89</v>
      </c>
      <c r="D60" s="246"/>
      <c r="E60" s="179"/>
      <c r="F60" s="179"/>
      <c r="G60" s="179"/>
      <c r="H60" s="179"/>
      <c r="I60" s="186"/>
    </row>
    <row r="61" spans="1:9" ht="15.6">
      <c r="A61" s="419"/>
      <c r="B61" s="420"/>
      <c r="C61" s="414"/>
      <c r="D61" s="247">
        <f>SUM(E60,E61)</f>
        <v>0</v>
      </c>
      <c r="E61" s="179"/>
      <c r="F61" s="179"/>
      <c r="G61" s="179" t="s">
        <v>86</v>
      </c>
      <c r="H61" s="179"/>
      <c r="I61" s="186"/>
    </row>
    <row r="62" spans="1:9" ht="15.6">
      <c r="A62" s="418">
        <v>27</v>
      </c>
      <c r="B62" s="416"/>
      <c r="C62" s="413" t="s">
        <v>113</v>
      </c>
      <c r="D62" s="247"/>
      <c r="E62" s="179"/>
      <c r="F62" s="179"/>
      <c r="G62" s="179"/>
      <c r="H62" s="179"/>
      <c r="I62" s="186"/>
    </row>
    <row r="63" spans="1:9" ht="15.6">
      <c r="A63" s="419"/>
      <c r="B63" s="417"/>
      <c r="C63" s="414"/>
      <c r="D63" s="247">
        <f>SUM(E62,E63)</f>
        <v>0</v>
      </c>
      <c r="E63" s="179"/>
      <c r="F63" s="179"/>
      <c r="G63" s="179" t="s">
        <v>86</v>
      </c>
      <c r="H63" s="179"/>
      <c r="I63" s="186"/>
    </row>
    <row r="64" spans="1:9" ht="15.6">
      <c r="A64" s="418">
        <v>28</v>
      </c>
      <c r="B64" s="420"/>
      <c r="C64" s="413" t="s">
        <v>94</v>
      </c>
      <c r="D64" s="179"/>
      <c r="E64" s="179"/>
      <c r="F64" s="179"/>
      <c r="G64" s="179"/>
      <c r="H64" s="179"/>
      <c r="I64" s="186"/>
    </row>
    <row r="65" spans="1:9" ht="15.6">
      <c r="A65" s="419"/>
      <c r="B65" s="420"/>
      <c r="C65" s="414"/>
      <c r="D65" s="248">
        <f>SUM(E64,E65)</f>
        <v>0</v>
      </c>
      <c r="E65" s="179"/>
      <c r="F65" s="179"/>
      <c r="G65" s="177" t="s">
        <v>86</v>
      </c>
      <c r="H65" s="177"/>
      <c r="I65" s="191" t="s">
        <v>114</v>
      </c>
    </row>
    <row r="66" spans="1:9" ht="15.6">
      <c r="A66" s="445" t="s">
        <v>24</v>
      </c>
      <c r="B66" s="446"/>
      <c r="C66" s="447"/>
      <c r="D66" s="177">
        <f>SUM(D10,D12,D14,D16,D18,D20,D22,D24,D26,D28,D30,D32,D34,D36,D38,D40,D42,D44,D46,D48,D50,D52,D58,D60,D64,D54)</f>
        <v>13</v>
      </c>
      <c r="E66" s="180">
        <f t="shared" ref="E66:H67" si="0">SUM(E10,E12,E14,E16,E18,E20,E22,E24,E26,E28,E30,E32,E34,E36,E38,E40,E42,E44,E46,E48,E50,E52,E58,E60,E64,E54)</f>
        <v>127.39</v>
      </c>
      <c r="F66" s="180">
        <f t="shared" si="0"/>
        <v>626.12</v>
      </c>
      <c r="G66" s="177">
        <f t="shared" si="0"/>
        <v>25</v>
      </c>
      <c r="H66" s="177">
        <f t="shared" si="0"/>
        <v>31</v>
      </c>
      <c r="I66" s="186"/>
    </row>
    <row r="67" spans="1:9" ht="15.6">
      <c r="A67" s="445"/>
      <c r="B67" s="446"/>
      <c r="C67" s="447"/>
      <c r="D67" s="180">
        <f>SUM(D11,D13,D15,D17,D19,D21,D23,D25,D27,D29,D31,D33,D35,D37,D39,D41,D43,D45,D47,D49,D51,D53,D59,D61,D65,D55)</f>
        <v>626.12</v>
      </c>
      <c r="E67" s="180">
        <f t="shared" si="0"/>
        <v>498.72999999999996</v>
      </c>
      <c r="F67" s="180">
        <f t="shared" si="0"/>
        <v>0</v>
      </c>
      <c r="G67" s="316" t="s">
        <v>86</v>
      </c>
      <c r="H67" s="180">
        <f t="shared" si="0"/>
        <v>13</v>
      </c>
      <c r="I67" s="186"/>
    </row>
    <row r="69" spans="1:9">
      <c r="B69" s="192" t="s">
        <v>91</v>
      </c>
    </row>
    <row r="70" spans="1:9" ht="18.75" customHeight="1">
      <c r="B70" s="261" t="s">
        <v>110</v>
      </c>
      <c r="G70" s="81"/>
      <c r="H70" s="81"/>
    </row>
    <row r="72" spans="1:9">
      <c r="B72" s="192" t="s">
        <v>120</v>
      </c>
    </row>
    <row r="74" spans="1:9">
      <c r="B74" s="333" t="s">
        <v>116</v>
      </c>
      <c r="C74" t="s">
        <v>128</v>
      </c>
      <c r="F74" t="s">
        <v>129</v>
      </c>
    </row>
    <row r="75" spans="1:9">
      <c r="B75" s="333" t="s">
        <v>117</v>
      </c>
      <c r="F75" t="s">
        <v>130</v>
      </c>
    </row>
    <row r="76" spans="1:9">
      <c r="B76" s="333" t="s">
        <v>118</v>
      </c>
      <c r="F76" t="s">
        <v>131</v>
      </c>
    </row>
    <row r="77" spans="1:9">
      <c r="B77" s="333" t="s">
        <v>119</v>
      </c>
    </row>
  </sheetData>
  <mergeCells count="90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4:B65"/>
    <mergeCell ref="B48:B49"/>
    <mergeCell ref="B50:B51"/>
    <mergeCell ref="B58:B59"/>
    <mergeCell ref="B60:B61"/>
    <mergeCell ref="C56:C57"/>
    <mergeCell ref="C54:C55"/>
    <mergeCell ref="C50:C51"/>
    <mergeCell ref="B62:B63"/>
    <mergeCell ref="A62:A63"/>
  </mergeCells>
  <phoneticPr fontId="7" type="noConversion"/>
  <pageMargins left="0.47244094488188981" right="0.19685039370078741" top="0.27559055118110237" bottom="0.27559055118110237" header="0.23622047244094491" footer="0.15748031496062992"/>
  <pageSetup paperSize="9" scale="45" orientation="landscape" r:id="rId1"/>
  <headerFooter alignWithMargins="0">
    <oddHeader>&amp;RZałącznik nr 1 – pismo ZP - 7212.1.2015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69"/>
  <sheetViews>
    <sheetView tabSelected="1" zoomScaleNormal="100" workbookViewId="0">
      <selection activeCell="F10" sqref="F10"/>
    </sheetView>
  </sheetViews>
  <sheetFormatPr defaultRowHeight="13.2"/>
  <cols>
    <col min="1" max="1" width="7.88671875" style="212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90" customFormat="1" ht="15.6">
      <c r="A1" s="448" t="s">
        <v>136</v>
      </c>
      <c r="B1" s="448"/>
      <c r="C1" s="448"/>
      <c r="D1" s="448"/>
      <c r="E1" s="448"/>
      <c r="F1" s="448"/>
      <c r="G1" s="448"/>
    </row>
    <row r="2" spans="1:7">
      <c r="A2" s="272"/>
      <c r="B2" s="214"/>
      <c r="C2" s="214"/>
      <c r="D2" s="275"/>
      <c r="E2" s="276"/>
      <c r="F2" s="273" t="s">
        <v>105</v>
      </c>
      <c r="G2" s="274"/>
    </row>
    <row r="3" spans="1:7" ht="15.6" thickBot="1">
      <c r="A3" s="323" t="s">
        <v>0</v>
      </c>
      <c r="B3" s="324"/>
      <c r="C3" s="325"/>
      <c r="D3" s="326"/>
      <c r="E3" s="327"/>
      <c r="F3" s="328" t="s">
        <v>121</v>
      </c>
      <c r="G3" s="329"/>
    </row>
    <row r="4" spans="1:7" ht="33" customHeight="1" thickBot="1">
      <c r="A4" s="330" t="s">
        <v>49</v>
      </c>
      <c r="B4" s="331" t="s">
        <v>77</v>
      </c>
      <c r="C4" s="331" t="s">
        <v>48</v>
      </c>
      <c r="D4" s="331" t="s">
        <v>46</v>
      </c>
      <c r="E4" s="331" t="s">
        <v>47</v>
      </c>
      <c r="F4" s="331" t="s">
        <v>78</v>
      </c>
      <c r="G4" s="332" t="s">
        <v>80</v>
      </c>
    </row>
    <row r="5" spans="1:7" s="98" customFormat="1" ht="41.4">
      <c r="A5" s="213">
        <v>1</v>
      </c>
      <c r="B5" s="196" t="s">
        <v>123</v>
      </c>
      <c r="C5" s="197" t="s">
        <v>124</v>
      </c>
      <c r="D5" s="198" t="s">
        <v>125</v>
      </c>
      <c r="E5" s="198" t="s">
        <v>126</v>
      </c>
      <c r="F5" s="199">
        <v>6841.03</v>
      </c>
      <c r="G5" s="199" t="s">
        <v>127</v>
      </c>
    </row>
    <row r="6" spans="1:7" s="98" customFormat="1" ht="18" customHeight="1">
      <c r="A6" s="208">
        <v>2</v>
      </c>
      <c r="B6" s="211"/>
      <c r="C6" s="201"/>
      <c r="D6" s="202"/>
      <c r="E6" s="202"/>
      <c r="F6" s="203"/>
      <c r="G6" s="203"/>
    </row>
    <row r="7" spans="1:7" s="98" customFormat="1" ht="18" customHeight="1">
      <c r="A7" s="208">
        <v>3</v>
      </c>
      <c r="B7" s="211"/>
      <c r="C7" s="201"/>
      <c r="D7" s="202"/>
      <c r="E7" s="202"/>
      <c r="F7" s="203"/>
      <c r="G7" s="203"/>
    </row>
    <row r="8" spans="1:7" s="98" customFormat="1" ht="18" customHeight="1">
      <c r="A8" s="208">
        <v>4</v>
      </c>
      <c r="B8" s="200"/>
      <c r="C8" s="204"/>
      <c r="D8" s="205"/>
      <c r="E8" s="205"/>
      <c r="F8" s="206"/>
      <c r="G8" s="206"/>
    </row>
    <row r="9" spans="1:7" s="98" customFormat="1" ht="18" customHeight="1">
      <c r="A9" s="208">
        <v>5</v>
      </c>
      <c r="B9" s="91"/>
      <c r="C9" s="88"/>
      <c r="D9" s="161"/>
      <c r="E9" s="161"/>
      <c r="F9" s="96"/>
      <c r="G9" s="96"/>
    </row>
    <row r="10" spans="1:7" s="98" customFormat="1" ht="18" customHeight="1">
      <c r="A10" s="208">
        <v>6</v>
      </c>
      <c r="B10" s="91"/>
      <c r="C10" s="88"/>
      <c r="D10" s="161"/>
      <c r="E10" s="161"/>
      <c r="F10" s="96"/>
      <c r="G10" s="96"/>
    </row>
    <row r="11" spans="1:7" s="98" customFormat="1" ht="18" customHeight="1">
      <c r="A11" s="208">
        <v>7</v>
      </c>
      <c r="B11" s="91"/>
      <c r="C11" s="88"/>
      <c r="D11" s="161"/>
      <c r="E11" s="161"/>
      <c r="F11" s="96"/>
      <c r="G11" s="96"/>
    </row>
    <row r="12" spans="1:7" s="98" customFormat="1" ht="18" customHeight="1">
      <c r="A12" s="208">
        <v>8</v>
      </c>
      <c r="B12" s="91"/>
      <c r="C12" s="88"/>
      <c r="D12" s="161"/>
      <c r="E12" s="161"/>
      <c r="F12" s="96"/>
      <c r="G12" s="96"/>
    </row>
    <row r="13" spans="1:7" s="98" customFormat="1" ht="18" customHeight="1">
      <c r="A13" s="208">
        <v>9</v>
      </c>
      <c r="B13" s="91"/>
      <c r="C13" s="88"/>
      <c r="D13" s="161"/>
      <c r="E13" s="161"/>
      <c r="F13" s="96"/>
      <c r="G13" s="96"/>
    </row>
    <row r="14" spans="1:7" s="98" customFormat="1" ht="18" customHeight="1">
      <c r="A14" s="208">
        <v>10</v>
      </c>
      <c r="B14" s="91"/>
      <c r="C14" s="88"/>
      <c r="D14" s="161"/>
      <c r="E14" s="161"/>
      <c r="F14" s="96"/>
      <c r="G14" s="96"/>
    </row>
    <row r="15" spans="1:7" s="98" customFormat="1" ht="18" customHeight="1">
      <c r="A15" s="208">
        <v>11</v>
      </c>
      <c r="B15" s="91"/>
      <c r="C15" s="88"/>
      <c r="D15" s="161"/>
      <c r="E15" s="161"/>
      <c r="F15" s="96"/>
      <c r="G15" s="96"/>
    </row>
    <row r="16" spans="1:7" s="98" customFormat="1" ht="18" customHeight="1">
      <c r="A16" s="208">
        <v>12</v>
      </c>
      <c r="B16" s="91"/>
      <c r="C16" s="88"/>
      <c r="D16" s="161"/>
      <c r="E16" s="161"/>
      <c r="F16" s="96"/>
      <c r="G16" s="96"/>
    </row>
    <row r="17" spans="1:7" s="98" customFormat="1" ht="18" customHeight="1">
      <c r="A17" s="208">
        <v>13</v>
      </c>
      <c r="B17" s="91"/>
      <c r="C17" s="88"/>
      <c r="D17" s="161"/>
      <c r="E17" s="161"/>
      <c r="F17" s="96"/>
      <c r="G17" s="96"/>
    </row>
    <row r="18" spans="1:7" s="98" customFormat="1" ht="18" customHeight="1">
      <c r="A18" s="208">
        <v>14</v>
      </c>
      <c r="B18" s="91"/>
      <c r="C18" s="88"/>
      <c r="D18" s="161"/>
      <c r="E18" s="161"/>
      <c r="F18" s="96"/>
      <c r="G18" s="96"/>
    </row>
    <row r="19" spans="1:7" s="98" customFormat="1" ht="18" customHeight="1">
      <c r="A19" s="208">
        <v>15</v>
      </c>
      <c r="B19" s="91"/>
      <c r="C19" s="88"/>
      <c r="D19" s="161"/>
      <c r="E19" s="161"/>
      <c r="F19" s="96"/>
      <c r="G19" s="96"/>
    </row>
    <row r="20" spans="1:7" s="98" customFormat="1" ht="18" customHeight="1">
      <c r="A20" s="208">
        <v>16</v>
      </c>
      <c r="B20" s="91"/>
      <c r="C20" s="91"/>
      <c r="D20" s="91"/>
      <c r="E20" s="91"/>
      <c r="F20" s="97"/>
      <c r="G20" s="97"/>
    </row>
    <row r="21" spans="1:7" s="98" customFormat="1" ht="18" customHeight="1">
      <c r="A21" s="208">
        <v>17</v>
      </c>
      <c r="B21" s="91"/>
      <c r="C21" s="88"/>
      <c r="D21" s="161"/>
      <c r="E21" s="161"/>
      <c r="F21" s="96"/>
      <c r="G21" s="96"/>
    </row>
    <row r="22" spans="1:7" s="98" customFormat="1" ht="18" customHeight="1">
      <c r="A22" s="208">
        <v>18</v>
      </c>
      <c r="B22" s="91"/>
      <c r="C22" s="88"/>
      <c r="D22" s="161"/>
      <c r="E22" s="161"/>
      <c r="F22" s="96"/>
      <c r="G22" s="96"/>
    </row>
    <row r="23" spans="1:7" s="98" customFormat="1" ht="18" customHeight="1">
      <c r="A23" s="208">
        <v>19</v>
      </c>
      <c r="B23" s="91"/>
      <c r="C23" s="88"/>
      <c r="D23" s="161"/>
      <c r="E23" s="161"/>
      <c r="F23" s="96"/>
      <c r="G23" s="96"/>
    </row>
    <row r="24" spans="1:7" s="98" customFormat="1" ht="18" customHeight="1">
      <c r="A24" s="208">
        <v>20</v>
      </c>
      <c r="B24" s="91"/>
      <c r="C24" s="88"/>
      <c r="D24" s="161"/>
      <c r="E24" s="161"/>
      <c r="F24" s="96"/>
      <c r="G24" s="96"/>
    </row>
    <row r="25" spans="1:7" s="98" customFormat="1" ht="18" customHeight="1">
      <c r="A25" s="208">
        <v>21</v>
      </c>
      <c r="B25" s="91"/>
      <c r="C25" s="88"/>
      <c r="D25" s="161"/>
      <c r="E25" s="161"/>
      <c r="F25" s="96"/>
      <c r="G25" s="96"/>
    </row>
    <row r="26" spans="1:7" s="98" customFormat="1" ht="18" customHeight="1">
      <c r="A26" s="208">
        <v>22</v>
      </c>
      <c r="B26" s="91"/>
      <c r="C26" s="88"/>
      <c r="D26" s="161"/>
      <c r="E26" s="161"/>
      <c r="F26" s="96"/>
      <c r="G26" s="96"/>
    </row>
    <row r="27" spans="1:7" s="98" customFormat="1" ht="18" customHeight="1">
      <c r="A27" s="208">
        <v>23</v>
      </c>
      <c r="B27" s="91"/>
      <c r="C27" s="88"/>
      <c r="D27" s="161"/>
      <c r="E27" s="161"/>
      <c r="F27" s="96"/>
      <c r="G27" s="96"/>
    </row>
    <row r="28" spans="1:7" s="98" customFormat="1" ht="18" customHeight="1">
      <c r="A28" s="208">
        <v>24</v>
      </c>
      <c r="B28" s="91"/>
      <c r="C28" s="88"/>
      <c r="D28" s="161"/>
      <c r="E28" s="161"/>
      <c r="F28" s="96"/>
      <c r="G28" s="96"/>
    </row>
    <row r="29" spans="1:7" s="98" customFormat="1" ht="18" customHeight="1">
      <c r="A29" s="208">
        <v>25</v>
      </c>
      <c r="B29" s="91"/>
      <c r="C29" s="88"/>
      <c r="D29" s="161"/>
      <c r="E29" s="161"/>
      <c r="F29" s="96"/>
      <c r="G29" s="96"/>
    </row>
    <row r="30" spans="1:7" s="98" customFormat="1" ht="18" customHeight="1">
      <c r="A30" s="208">
        <v>26</v>
      </c>
      <c r="B30" s="91"/>
      <c r="C30" s="88"/>
      <c r="D30" s="161"/>
      <c r="E30" s="161"/>
      <c r="F30" s="96"/>
      <c r="G30" s="96"/>
    </row>
    <row r="31" spans="1:7" s="98" customFormat="1" ht="18" customHeight="1">
      <c r="A31" s="208">
        <v>27</v>
      </c>
      <c r="B31" s="91"/>
      <c r="C31" s="88"/>
      <c r="D31" s="161"/>
      <c r="E31" s="161"/>
      <c r="F31" s="96"/>
      <c r="G31" s="96"/>
    </row>
    <row r="32" spans="1:7" s="98" customFormat="1" ht="18" customHeight="1">
      <c r="A32" s="208">
        <v>28</v>
      </c>
      <c r="B32" s="91"/>
      <c r="C32" s="88"/>
      <c r="D32" s="161"/>
      <c r="E32" s="161"/>
      <c r="F32" s="96"/>
      <c r="G32" s="96"/>
    </row>
    <row r="33" spans="1:8" s="98" customFormat="1" ht="18" customHeight="1">
      <c r="A33" s="208">
        <v>29</v>
      </c>
      <c r="B33" s="91"/>
      <c r="C33" s="88"/>
      <c r="D33" s="161"/>
      <c r="E33" s="161"/>
      <c r="F33" s="96"/>
      <c r="G33" s="96"/>
    </row>
    <row r="34" spans="1:8" s="98" customFormat="1" ht="18" customHeight="1">
      <c r="A34" s="208">
        <v>30</v>
      </c>
      <c r="B34" s="91"/>
      <c r="C34" s="88"/>
      <c r="D34" s="161"/>
      <c r="E34" s="161"/>
      <c r="F34" s="96"/>
      <c r="G34" s="96"/>
    </row>
    <row r="35" spans="1:8" s="98" customFormat="1" ht="18" customHeight="1">
      <c r="A35" s="208">
        <v>31</v>
      </c>
      <c r="B35" s="91"/>
      <c r="C35" s="88"/>
      <c r="D35" s="161"/>
      <c r="E35" s="161"/>
      <c r="F35" s="96"/>
      <c r="G35" s="96"/>
    </row>
    <row r="36" spans="1:8" s="98" customFormat="1" ht="18" customHeight="1">
      <c r="A36" s="208">
        <v>32</v>
      </c>
      <c r="B36" s="91"/>
      <c r="C36" s="88"/>
      <c r="D36" s="161"/>
      <c r="E36" s="161"/>
      <c r="F36" s="96"/>
      <c r="G36" s="96"/>
    </row>
    <row r="37" spans="1:8" s="98" customFormat="1" ht="18" customHeight="1">
      <c r="A37" s="208">
        <v>33</v>
      </c>
      <c r="B37" s="91"/>
      <c r="C37" s="88"/>
      <c r="D37" s="161"/>
      <c r="E37" s="161"/>
      <c r="F37" s="96"/>
      <c r="G37" s="96"/>
    </row>
    <row r="38" spans="1:8" s="98" customFormat="1" ht="18" customHeight="1">
      <c r="A38" s="208">
        <v>34</v>
      </c>
      <c r="B38" s="91"/>
      <c r="C38" s="88"/>
      <c r="D38" s="161"/>
      <c r="E38" s="161"/>
      <c r="F38" s="96"/>
      <c r="G38" s="96"/>
    </row>
    <row r="39" spans="1:8" s="98" customFormat="1" ht="18" customHeight="1">
      <c r="A39" s="208">
        <v>35</v>
      </c>
      <c r="B39" s="91"/>
      <c r="C39" s="88"/>
      <c r="D39" s="161"/>
      <c r="E39" s="161"/>
      <c r="F39" s="96"/>
      <c r="G39" s="96"/>
    </row>
    <row r="40" spans="1:8" s="98" customFormat="1" ht="18" customHeight="1">
      <c r="A40" s="208">
        <v>36</v>
      </c>
      <c r="B40" s="91"/>
      <c r="C40" s="88"/>
      <c r="D40" s="161"/>
      <c r="E40" s="161"/>
      <c r="F40" s="96"/>
      <c r="G40" s="96"/>
    </row>
    <row r="41" spans="1:8" s="98" customFormat="1" ht="18" customHeight="1">
      <c r="A41" s="208">
        <v>37</v>
      </c>
      <c r="B41" s="91"/>
      <c r="C41" s="88"/>
      <c r="D41" s="161"/>
      <c r="E41" s="161"/>
      <c r="F41" s="96"/>
      <c r="G41" s="96"/>
    </row>
    <row r="42" spans="1:8" s="98" customFormat="1" ht="18" customHeight="1">
      <c r="A42" s="208">
        <v>38</v>
      </c>
      <c r="B42" s="91"/>
      <c r="C42" s="88"/>
      <c r="D42" s="161"/>
      <c r="E42" s="161"/>
      <c r="F42" s="96"/>
      <c r="G42" s="96"/>
    </row>
    <row r="43" spans="1:8" s="98" customFormat="1" ht="18" customHeight="1" thickBot="1">
      <c r="A43" s="208"/>
      <c r="B43" s="92"/>
      <c r="C43" s="93"/>
      <c r="D43" s="94"/>
      <c r="E43" s="94"/>
      <c r="F43" s="95"/>
      <c r="G43" s="95"/>
    </row>
    <row r="44" spans="1:8" s="98" customFormat="1" ht="18" customHeight="1" thickBot="1">
      <c r="A44" s="317" t="s">
        <v>50</v>
      </c>
      <c r="B44" s="318"/>
      <c r="C44" s="319" t="s">
        <v>122</v>
      </c>
      <c r="D44" s="320" t="s">
        <v>105</v>
      </c>
      <c r="E44" s="321" t="s">
        <v>51</v>
      </c>
      <c r="F44" s="322">
        <f>SUM(F5:F43)</f>
        <v>6841.03</v>
      </c>
      <c r="G44" s="322"/>
    </row>
    <row r="45" spans="1:8" s="98" customFormat="1" ht="18" customHeight="1">
      <c r="A45" s="207"/>
      <c r="B45" s="89"/>
      <c r="C45" s="89"/>
      <c r="D45" s="89"/>
      <c r="E45" s="89"/>
      <c r="F45" s="89"/>
      <c r="G45" s="89"/>
      <c r="H45" s="89"/>
    </row>
    <row r="46" spans="1:8" s="98" customFormat="1" ht="18" customHeight="1">
      <c r="A46" s="209" t="s">
        <v>79</v>
      </c>
      <c r="B46" s="89" t="s">
        <v>90</v>
      </c>
      <c r="C46" s="89"/>
      <c r="D46" s="89"/>
      <c r="E46" s="89"/>
      <c r="F46" s="89"/>
      <c r="G46" s="89"/>
      <c r="H46" s="89"/>
    </row>
    <row r="47" spans="1:8" s="98" customFormat="1" ht="18" customHeight="1">
      <c r="A47" s="210" t="s">
        <v>81</v>
      </c>
      <c r="B47" s="262" t="s">
        <v>111</v>
      </c>
      <c r="C47" s="89"/>
      <c r="D47" s="89"/>
      <c r="E47" s="89"/>
      <c r="F47" s="89"/>
      <c r="G47" s="89"/>
      <c r="H47" s="89"/>
    </row>
    <row r="48" spans="1:8" s="98" customFormat="1" ht="18" customHeight="1">
      <c r="A48" s="212"/>
      <c r="B48" s="262" t="s">
        <v>115</v>
      </c>
      <c r="C48" s="89"/>
      <c r="D48" s="89"/>
      <c r="E48" s="89"/>
      <c r="F48" s="89"/>
      <c r="G48" s="89"/>
      <c r="H48" s="89"/>
    </row>
    <row r="49" spans="1:8" s="98" customFormat="1" ht="18" customHeight="1">
      <c r="A49" s="212"/>
      <c r="B49"/>
      <c r="C49"/>
      <c r="D49"/>
      <c r="E49"/>
      <c r="F49"/>
      <c r="G49"/>
      <c r="H49"/>
    </row>
    <row r="50" spans="1:8" s="98" customFormat="1" ht="18" customHeight="1">
      <c r="A50" s="212"/>
      <c r="B50"/>
      <c r="C50"/>
      <c r="D50"/>
      <c r="E50"/>
      <c r="F50"/>
      <c r="G50"/>
      <c r="H50"/>
    </row>
    <row r="51" spans="1:8" s="98" customFormat="1" ht="18" customHeight="1">
      <c r="A51" s="212"/>
      <c r="B51"/>
      <c r="C51"/>
      <c r="D51"/>
      <c r="E51"/>
      <c r="F51"/>
      <c r="G51"/>
      <c r="H51"/>
    </row>
    <row r="52" spans="1:8" s="98" customFormat="1" ht="18" customHeight="1">
      <c r="A52" s="212"/>
      <c r="B52"/>
      <c r="C52"/>
      <c r="D52"/>
      <c r="E52"/>
      <c r="F52"/>
      <c r="G52"/>
      <c r="H52"/>
    </row>
    <row r="53" spans="1:8" s="98" customFormat="1" ht="18" customHeight="1">
      <c r="A53" s="212"/>
      <c r="B53"/>
      <c r="C53"/>
      <c r="D53"/>
      <c r="E53"/>
      <c r="F53"/>
      <c r="G53"/>
      <c r="H53"/>
    </row>
    <row r="54" spans="1:8" s="98" customFormat="1" ht="18" customHeight="1">
      <c r="A54" s="212"/>
      <c r="B54"/>
      <c r="C54"/>
      <c r="D54"/>
      <c r="E54"/>
      <c r="F54"/>
      <c r="G54"/>
      <c r="H54"/>
    </row>
    <row r="55" spans="1:8" s="98" customFormat="1" ht="18" customHeight="1">
      <c r="A55" s="212"/>
      <c r="B55"/>
      <c r="C55"/>
      <c r="D55"/>
      <c r="E55"/>
      <c r="F55"/>
      <c r="G55"/>
      <c r="H55"/>
    </row>
    <row r="56" spans="1:8" s="98" customFormat="1" ht="18" customHeight="1">
      <c r="A56" s="212"/>
      <c r="B56"/>
      <c r="C56"/>
      <c r="D56"/>
      <c r="E56"/>
      <c r="F56"/>
      <c r="G56"/>
      <c r="H56"/>
    </row>
    <row r="57" spans="1:8" s="98" customFormat="1" ht="18" customHeight="1">
      <c r="A57" s="212"/>
      <c r="B57"/>
      <c r="C57"/>
      <c r="D57"/>
      <c r="E57"/>
      <c r="F57"/>
      <c r="G57"/>
      <c r="H57"/>
    </row>
    <row r="58" spans="1:8" s="98" customFormat="1" ht="18" customHeight="1">
      <c r="A58" s="212"/>
      <c r="B58"/>
      <c r="C58"/>
      <c r="D58"/>
      <c r="E58"/>
      <c r="F58"/>
      <c r="G58"/>
      <c r="H58"/>
    </row>
    <row r="59" spans="1:8" s="98" customFormat="1" ht="18" customHeight="1">
      <c r="A59" s="212"/>
      <c r="B59"/>
      <c r="C59"/>
      <c r="D59"/>
      <c r="E59"/>
      <c r="F59"/>
      <c r="G59"/>
      <c r="H59"/>
    </row>
    <row r="60" spans="1:8" s="98" customFormat="1" ht="18" customHeight="1">
      <c r="A60" s="212"/>
      <c r="B60"/>
      <c r="C60"/>
      <c r="D60"/>
      <c r="E60"/>
      <c r="F60"/>
      <c r="G60"/>
      <c r="H60"/>
    </row>
    <row r="61" spans="1:8" s="98" customFormat="1" ht="18" customHeight="1">
      <c r="A61" s="212"/>
      <c r="B61"/>
      <c r="C61"/>
      <c r="D61"/>
      <c r="E61"/>
      <c r="F61"/>
      <c r="G61"/>
      <c r="H61"/>
    </row>
    <row r="62" spans="1:8" s="98" customFormat="1" ht="18" customHeight="1">
      <c r="A62" s="212"/>
      <c r="B62"/>
      <c r="C62"/>
      <c r="D62"/>
      <c r="E62"/>
      <c r="F62"/>
      <c r="G62"/>
      <c r="H62"/>
    </row>
    <row r="63" spans="1:8" s="98" customFormat="1" ht="18" customHeight="1">
      <c r="A63" s="212"/>
      <c r="B63"/>
      <c r="C63"/>
      <c r="D63"/>
      <c r="E63"/>
      <c r="F63"/>
      <c r="G63"/>
      <c r="H63"/>
    </row>
    <row r="64" spans="1:8" s="98" customFormat="1" ht="18" customHeight="1">
      <c r="A64" s="212"/>
      <c r="B64"/>
      <c r="C64"/>
      <c r="D64"/>
      <c r="E64"/>
      <c r="F64"/>
      <c r="G64"/>
      <c r="H64"/>
    </row>
    <row r="65" spans="1:8" s="98" customFormat="1" ht="24.9" customHeight="1">
      <c r="A65" s="212"/>
      <c r="B65"/>
      <c r="C65"/>
      <c r="D65"/>
      <c r="E65"/>
      <c r="F65"/>
      <c r="G65"/>
      <c r="H65"/>
    </row>
    <row r="66" spans="1:8" s="98" customFormat="1" ht="24.9" customHeight="1">
      <c r="A66" s="212"/>
      <c r="B66"/>
      <c r="C66"/>
      <c r="D66"/>
      <c r="E66"/>
      <c r="F66"/>
      <c r="G66"/>
      <c r="H66"/>
    </row>
    <row r="67" spans="1:8" s="98" customFormat="1" ht="24.9" customHeight="1">
      <c r="A67" s="212"/>
      <c r="B67"/>
      <c r="C67"/>
      <c r="D67"/>
      <c r="E67"/>
      <c r="F67"/>
      <c r="G67"/>
      <c r="H67"/>
    </row>
    <row r="68" spans="1:8" s="98" customFormat="1">
      <c r="A68" s="212"/>
      <c r="B68"/>
      <c r="C68"/>
      <c r="D68"/>
      <c r="E68"/>
      <c r="F68"/>
      <c r="G68"/>
      <c r="H68"/>
    </row>
    <row r="69" spans="1:8" s="98" customFormat="1">
      <c r="A69" s="212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Tab.4 </vt:lpstr>
      <vt:lpstr>Tab. 5.</vt:lpstr>
      <vt:lpstr>TAB.6.</vt:lpstr>
      <vt:lpstr>'Tab.4 '!Obszar_wydruku</vt:lpstr>
      <vt:lpstr>TAB.6.!Obszar_wydruku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2016-02-19T13:21:42Z</cp:lastPrinted>
  <dcterms:created xsi:type="dcterms:W3CDTF">2005-01-25T07:57:37Z</dcterms:created>
  <dcterms:modified xsi:type="dcterms:W3CDTF">2016-09-04T17:41:33Z</dcterms:modified>
  <cp:category>ochrona przyrody</cp:category>
</cp:coreProperties>
</file>